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23" sheetId="1" state="visible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527442" localSheetId="0">'0503723'!$B$280:$L$280</definedName>
    <definedName name="TR_30200300711_2336527444" localSheetId="0">'0503723'!$B$281:$L$281</definedName>
    <definedName name="TR_30200300711_2336527446" localSheetId="0">'0503723'!$B$282:$L$282</definedName>
    <definedName name="TR_30200300711_2336527448" localSheetId="0">'0503723'!$B$283:$L$283</definedName>
    <definedName name="TR_30200300711_2336527450" localSheetId="0">'0503723'!$B$284:$L$284</definedName>
    <definedName name="TR_30200300711_2336527452" localSheetId="0">'0503723'!$B$285:$L$285</definedName>
    <definedName name="TR_30200300711_2336527454" localSheetId="0">'0503723'!$B$286:$L$286</definedName>
    <definedName name="TR_30200300711_2336527455" localSheetId="0">'0503723'!$B$287:$L$287</definedName>
    <definedName name="TR_30200300711_2336527459" localSheetId="0">'0503723'!$B$288:$L$288</definedName>
    <definedName name="TR_30200300711_2336527461" localSheetId="0">'0503723'!$B$289:$L$289</definedName>
    <definedName name="TR_30200300711_2336527463" localSheetId="0">'0503723'!$B$290:$L$290</definedName>
    <definedName name="TR_30200300711_2336527465" localSheetId="0">'0503723'!$B$291:$L$291</definedName>
  </definedNames>
  <calcPr/>
</workbook>
</file>

<file path=xl/sharedStrings.xml><?xml version="1.0" encoding="utf-8"?>
<sst xmlns="http://schemas.openxmlformats.org/spreadsheetml/2006/main" count="640" uniqueCount="640">
  <si>
    <t xml:space="preserve">ОТЧЕТ О ДВИЖЕНИИ ДЕНЕЖНЫХ СРЕДСТВ УЧРЕЖДЕНИЯ</t>
  </si>
  <si>
    <t>IST</t>
  </si>
  <si>
    <t xml:space="preserve"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</si>
  <si>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</si>
  <si>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</si>
  <si>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</si>
  <si>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</si>
  <si>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</si>
  <si>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</si>
  <si>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</si>
  <si>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</si>
  <si>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</si>
  <si>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</si>
  <si>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 xml:space="preserve">МКУ "ЦБО и РО", ОГРН 1133128005240, ИНН 3128096252, КПП 312801001, г.Старый Оскол, ул.Комсомольская,43</t>
  </si>
  <si>
    <t>CentralAccOrg</t>
  </si>
  <si>
    <t>на</t>
  </si>
  <si>
    <t xml:space="preserve">01 января 2024 г.</t>
  </si>
  <si>
    <t xml:space="preserve">Дата </t>
  </si>
  <si>
    <t>ROD</t>
  </si>
  <si>
    <t>Executor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</si>
  <si>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</si>
  <si>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</si>
  <si>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 </t>
  </si>
  <si>
    <t>41897433</t>
  </si>
  <si>
    <t>VRO</t>
  </si>
  <si>
    <t>ExecutorPhone</t>
  </si>
  <si>
    <t xml:space="preserve">Обособленное подразделение</t>
  </si>
  <si>
    <t>3128002060</t>
  </si>
  <si>
    <t>INN</t>
  </si>
  <si>
    <t>ExecutorPost</t>
  </si>
  <si>
    <t>Учредитель</t>
  </si>
  <si>
    <t xml:space="preserve">Старооскольский городской округ</t>
  </si>
  <si>
    <t xml:space="preserve">Глава по БК </t>
  </si>
  <si>
    <t>871</t>
  </si>
  <si>
    <t>5</t>
  </si>
  <si>
    <t>PRD</t>
  </si>
  <si>
    <t xml:space="preserve"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</si>
  <si>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</si>
  <si>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</si>
  <si>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Бюджет Старооскольского городского округа</t>
  </si>
  <si>
    <t xml:space="preserve">по ОКТМО </t>
  </si>
  <si>
    <t>14740000001</t>
  </si>
  <si>
    <t>01.01.2024</t>
  </si>
  <si>
    <t>RDT</t>
  </si>
  <si>
    <t xml:space="preserve">Косинова Е.В.</t>
  </si>
  <si>
    <t>glbuhg2</t>
  </si>
  <si>
    <t xml:space="preserve">Периодичность:  полугодовая, годовая</t>
  </si>
  <si>
    <t>RESERVE2</t>
  </si>
  <si>
    <t xml:space="preserve"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</si>
  <si>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</si>
  <si>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</si>
  <si>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</si>
  <si>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</si>
  <si>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</si>
  <si>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</si>
  <si>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 xml:space="preserve">1. ПОСТУПЛЕНИЯ</t>
  </si>
  <si>
    <t>COLS_OLAP</t>
  </si>
  <si>
    <t xml:space="preserve">Наименование показателя</t>
  </si>
  <si>
    <t xml:space="preserve">Код строки</t>
  </si>
  <si>
    <t xml:space="preserve">Код по КОСГУ</t>
  </si>
  <si>
    <t xml:space="preserve">За отчетный период</t>
  </si>
  <si>
    <t xml:space="preserve">За аналогичный период прошлого финансового года</t>
  </si>
  <si>
    <t>ROWS_OLAP</t>
  </si>
  <si>
    <t>ПОСТУПЛЕНИЯ</t>
  </si>
  <si>
    <t>0100</t>
  </si>
  <si>
    <t>DICT01</t>
  </si>
  <si>
    <t xml:space="preserve">Поступления по текущим операциям — всего</t>
  </si>
  <si>
    <t>0200</t>
  </si>
  <si>
    <t>100</t>
  </si>
  <si>
    <t xml:space="preserve">в том числе:</t>
  </si>
  <si>
    <t xml:space="preserve">по доходам от собственности</t>
  </si>
  <si>
    <t>0400</t>
  </si>
  <si>
    <t>120</t>
  </si>
  <si>
    <t xml:space="preserve">от операционной аренды</t>
  </si>
  <si>
    <t>0401</t>
  </si>
  <si>
    <t>121</t>
  </si>
  <si>
    <t xml:space="preserve">от финансовой аренды</t>
  </si>
  <si>
    <t>0402</t>
  </si>
  <si>
    <t>122</t>
  </si>
  <si>
    <t xml:space="preserve">от платежей при пользовании природными ресурсами</t>
  </si>
  <si>
    <t>0403</t>
  </si>
  <si>
    <t>123</t>
  </si>
  <si>
    <t xml:space="preserve">по процентам по депозитам, остаткам денежных средств</t>
  </si>
  <si>
    <t>0404</t>
  </si>
  <si>
    <t>124</t>
  </si>
  <si>
    <t xml:space="preserve">по процентам по предоставленным заимствованиям</t>
  </si>
  <si>
    <t>0405</t>
  </si>
  <si>
    <t>125</t>
  </si>
  <si>
    <t xml:space="preserve">по процентам по иным финансовым инструментам</t>
  </si>
  <si>
    <t>0406</t>
  </si>
  <si>
    <t>126</t>
  </si>
  <si>
    <t xml:space="preserve">по дивидендам от объектов инвестирования</t>
  </si>
  <si>
    <t>0407</t>
  </si>
  <si>
    <t>127</t>
  </si>
  <si>
    <t xml:space="preserve"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</si>
  <si>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</si>
  <si>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</si>
  <si>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 xml:space="preserve">от иных доходов от собственности</t>
  </si>
  <si>
    <t>0409</t>
  </si>
  <si>
    <t>129</t>
  </si>
  <si>
    <t xml:space="preserve">от концессионной платы</t>
  </si>
  <si>
    <t>0410</t>
  </si>
  <si>
    <t>12К</t>
  </si>
  <si>
    <t xml:space="preserve">от простого товарищества</t>
  </si>
  <si>
    <t>0411</t>
  </si>
  <si>
    <t>12Т</t>
  </si>
  <si>
    <t xml:space="preserve">по доходам от оказания платных услуг (работ), компенсаций затрат</t>
  </si>
  <si>
    <t>0500</t>
  </si>
  <si>
    <t>130</t>
  </si>
  <si>
    <t xml:space="preserve"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</si>
  <si>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</si>
  <si>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</si>
  <si>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 xml:space="preserve">от оказания платных услуг (работ), кроме субсидии на выполнение государственного (муниципального) задания</t>
  </si>
  <si>
    <t>0502</t>
  </si>
  <si>
    <t xml:space="preserve">ф. 0503723 с. 2</t>
  </si>
  <si>
    <t xml:space="preserve">от оказания услуг (работ) по программе обязательного медицинского страхования</t>
  </si>
  <si>
    <t>0503</t>
  </si>
  <si>
    <t>132</t>
  </si>
  <si>
    <t xml:space="preserve">от платы за предоставление информации из государственных источников (реестров)</t>
  </si>
  <si>
    <t>0504</t>
  </si>
  <si>
    <t>133</t>
  </si>
  <si>
    <t xml:space="preserve">от компенсации затрат</t>
  </si>
  <si>
    <t>0505</t>
  </si>
  <si>
    <t>134</t>
  </si>
  <si>
    <t xml:space="preserve">по условным арендным платежам</t>
  </si>
  <si>
    <t>0506</t>
  </si>
  <si>
    <t>135</t>
  </si>
  <si>
    <t xml:space="preserve">от возмещений Фондом социального страхования Российской Федерации расходов</t>
  </si>
  <si>
    <t>0507</t>
  </si>
  <si>
    <t>139</t>
  </si>
  <si>
    <t xml:space="preserve">по штрафам, пеням, неустойкам, возмещениям ущерба</t>
  </si>
  <si>
    <t>0600</t>
  </si>
  <si>
    <t>140</t>
  </si>
  <si>
    <t xml:space="preserve"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</si>
  <si>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</si>
  <si>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</si>
  <si>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 xml:space="preserve">от штрафных санкций по долговым обязательствам</t>
  </si>
  <si>
    <t>0602</t>
  </si>
  <si>
    <t>142</t>
  </si>
  <si>
    <t xml:space="preserve">от страховых возмещений</t>
  </si>
  <si>
    <t>0603</t>
  </si>
  <si>
    <t>143</t>
  </si>
  <si>
    <t xml:space="preserve">от возмещения ущерба имуществу (за исключением страховых возмещений)</t>
  </si>
  <si>
    <t>0604</t>
  </si>
  <si>
    <t>144</t>
  </si>
  <si>
    <t xml:space="preserve">от прочих доходов от сумм принудительного изъятия</t>
  </si>
  <si>
    <t>0605</t>
  </si>
  <si>
    <t>145</t>
  </si>
  <si>
    <t xml:space="preserve">по безвозмездным денежным поступлениям текущего характера</t>
  </si>
  <si>
    <t>0700</t>
  </si>
  <si>
    <t>150</t>
  </si>
  <si>
    <t xml:space="preserve"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</si>
  <si>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</si>
  <si>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</si>
  <si>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 xml:space="preserve">по поступлениям текущего характера от организаций государственного сектора</t>
  </si>
  <si>
    <t>0704</t>
  </si>
  <si>
    <t>154</t>
  </si>
  <si>
    <t xml:space="preserve"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</si>
  <si>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</si>
  <si>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</si>
  <si>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 xml:space="preserve"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</si>
  <si>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</si>
  <si>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</si>
  <si>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 xml:space="preserve">по поступлениям текущего характера от международных организаций</t>
  </si>
  <si>
    <t>0707</t>
  </si>
  <si>
    <t>157</t>
  </si>
  <si>
    <t xml:space="preserve"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</si>
  <si>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</si>
  <si>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</si>
  <si>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 xml:space="preserve">по безвозмездным денежным поступлениям капитального характера</t>
  </si>
  <si>
    <t>0800</t>
  </si>
  <si>
    <t>160</t>
  </si>
  <si>
    <t xml:space="preserve"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</si>
  <si>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</si>
  <si>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</si>
  <si>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 xml:space="preserve">по поступлениям капитального характера от организаций государственного сектора</t>
  </si>
  <si>
    <t>0804</t>
  </si>
  <si>
    <t>164</t>
  </si>
  <si>
    <t xml:space="preserve"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</si>
  <si>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</si>
  <si>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</si>
  <si>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 xml:space="preserve">по поступлениям капитального характера от международных организаций</t>
  </si>
  <si>
    <t>0807</t>
  </si>
  <si>
    <t>167</t>
  </si>
  <si>
    <t xml:space="preserve"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</si>
  <si>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</si>
  <si>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</si>
  <si>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по иным текущим поступлениям</t>
  </si>
  <si>
    <t>1200</t>
  </si>
  <si>
    <t xml:space="preserve">невыясненные поступления</t>
  </si>
  <si>
    <t>1201</t>
  </si>
  <si>
    <t>181</t>
  </si>
  <si>
    <t xml:space="preserve">иные доходы</t>
  </si>
  <si>
    <t>1202</t>
  </si>
  <si>
    <t>189</t>
  </si>
  <si>
    <t xml:space="preserve">ф. 0503723 с. 3</t>
  </si>
  <si>
    <t xml:space="preserve">реализация оборотных активов</t>
  </si>
  <si>
    <t>1203</t>
  </si>
  <si>
    <t>440</t>
  </si>
  <si>
    <t xml:space="preserve">Поступления от инвестиционных операций — всего</t>
  </si>
  <si>
    <t>1300</t>
  </si>
  <si>
    <t xml:space="preserve">от реализации нефинансовых активов:</t>
  </si>
  <si>
    <t>1400</t>
  </si>
  <si>
    <t>400</t>
  </si>
  <si>
    <t xml:space="preserve">основных средств</t>
  </si>
  <si>
    <t>1410</t>
  </si>
  <si>
    <t>410</t>
  </si>
  <si>
    <t xml:space="preserve">нематериальных активов</t>
  </si>
  <si>
    <t>1420</t>
  </si>
  <si>
    <t>420</t>
  </si>
  <si>
    <t xml:space="preserve">непроизведенных активов</t>
  </si>
  <si>
    <t>1430</t>
  </si>
  <si>
    <t>430</t>
  </si>
  <si>
    <t xml:space="preserve">материальных запасов</t>
  </si>
  <si>
    <t>1440</t>
  </si>
  <si>
    <t xml:space="preserve">лекарственных препаратов и материалов, применяемых в медицинских целях</t>
  </si>
  <si>
    <t>1441</t>
  </si>
  <si>
    <t>441</t>
  </si>
  <si>
    <t xml:space="preserve">продуктов питания</t>
  </si>
  <si>
    <t>1442</t>
  </si>
  <si>
    <t>442</t>
  </si>
  <si>
    <t xml:space="preserve">горюче-смазочных материалов</t>
  </si>
  <si>
    <t>1443</t>
  </si>
  <si>
    <t>443</t>
  </si>
  <si>
    <t xml:space="preserve">строительных материалов</t>
  </si>
  <si>
    <t>1444</t>
  </si>
  <si>
    <t>444</t>
  </si>
  <si>
    <t xml:space="preserve">мягкого инвентаря</t>
  </si>
  <si>
    <t>1445</t>
  </si>
  <si>
    <t>445</t>
  </si>
  <si>
    <t xml:space="preserve">прочих оборотных ценностей (материалов)</t>
  </si>
  <si>
    <t>1446</t>
  </si>
  <si>
    <t>446</t>
  </si>
  <si>
    <t xml:space="preserve">прочих материальных запасов однократного применения</t>
  </si>
  <si>
    <t>1449</t>
  </si>
  <si>
    <t>449</t>
  </si>
  <si>
    <t xml:space="preserve">от биологических активов</t>
  </si>
  <si>
    <t>1450</t>
  </si>
  <si>
    <t>460</t>
  </si>
  <si>
    <t xml:space="preserve">от реализации финансовых активов:</t>
  </si>
  <si>
    <t>1600</t>
  </si>
  <si>
    <t>600</t>
  </si>
  <si>
    <t xml:space="preserve">ценных бумаг, кроме акций и иных финансовых инструментов</t>
  </si>
  <si>
    <t>1610</t>
  </si>
  <si>
    <t>620</t>
  </si>
  <si>
    <t xml:space="preserve">акций и иных финансовых инструментов</t>
  </si>
  <si>
    <t>1620</t>
  </si>
  <si>
    <t>630</t>
  </si>
  <si>
    <t xml:space="preserve">от возврата по предоставленным заимствованиям</t>
  </si>
  <si>
    <t>1630</t>
  </si>
  <si>
    <t>640</t>
  </si>
  <si>
    <t xml:space="preserve">по предоставленным заимствованиям бюджетам бюджетной системы Российской Федерации</t>
  </si>
  <si>
    <t>1631</t>
  </si>
  <si>
    <t>641</t>
  </si>
  <si>
    <t xml:space="preserve">по предоставленным заимствованиям государственным (муниципальным) автономным учреждениям</t>
  </si>
  <si>
    <t>1632</t>
  </si>
  <si>
    <t>642</t>
  </si>
  <si>
    <t xml:space="preserve">по предоставленным заимствованиям финансовым и нефинансовым организациям государственного сектора</t>
  </si>
  <si>
    <t>1633</t>
  </si>
  <si>
    <t>643</t>
  </si>
  <si>
    <t xml:space="preserve">по предоставленным заимствованиям иным нефинансовым организациям</t>
  </si>
  <si>
    <t>1634</t>
  </si>
  <si>
    <t>644</t>
  </si>
  <si>
    <t xml:space="preserve">по предоставленным заимствованиям иным финансовым организациям</t>
  </si>
  <si>
    <t>1635</t>
  </si>
  <si>
    <t>645</t>
  </si>
  <si>
    <t xml:space="preserve"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</si>
  <si>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</si>
  <si>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</si>
  <si>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 xml:space="preserve">по предоставленным заимствованиям физическим лицам</t>
  </si>
  <si>
    <t>1637</t>
  </si>
  <si>
    <t>647</t>
  </si>
  <si>
    <t xml:space="preserve">Поступления от финансовых операций — всего</t>
  </si>
  <si>
    <t>1800</t>
  </si>
  <si>
    <t xml:space="preserve">от осуществления заимствований</t>
  </si>
  <si>
    <t>1900</t>
  </si>
  <si>
    <t>700</t>
  </si>
  <si>
    <t xml:space="preserve">из них:</t>
  </si>
  <si>
    <t xml:space="preserve">по привлечению заимствований в рублях</t>
  </si>
  <si>
    <t>1910</t>
  </si>
  <si>
    <t>710</t>
  </si>
  <si>
    <t xml:space="preserve">ф. 0503723 с. 4</t>
  </si>
  <si>
    <t xml:space="preserve">2. ВЫБЫТИЯ</t>
  </si>
  <si>
    <t>ВЫБЫТИЯ</t>
  </si>
  <si>
    <t>2100</t>
  </si>
  <si>
    <t xml:space="preserve">Выбытия по текущим операциям — всего</t>
  </si>
  <si>
    <t>2200</t>
  </si>
  <si>
    <t>200</t>
  </si>
  <si>
    <t xml:space="preserve"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</si>
  <si>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</si>
  <si>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</si>
  <si>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</si>
  <si>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</si>
  <si>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</si>
  <si>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 xml:space="preserve">за счет прочих несоциальных выплат персоналу в денежной форме</t>
  </si>
  <si>
    <t>2302</t>
  </si>
  <si>
    <t>212</t>
  </si>
  <si>
    <t xml:space="preserve">за счет начислений на выплаты по оплате труда</t>
  </si>
  <si>
    <t>2303</t>
  </si>
  <si>
    <t>213</t>
  </si>
  <si>
    <t xml:space="preserve">за счет прочих несоциальных выплат персоналу в натуральной форме</t>
  </si>
  <si>
    <t>2304</t>
  </si>
  <si>
    <t>214</t>
  </si>
  <si>
    <t xml:space="preserve">за счет оплаты работ, услуг</t>
  </si>
  <si>
    <t>2400</t>
  </si>
  <si>
    <t>220</t>
  </si>
  <si>
    <t xml:space="preserve">услуг связи </t>
  </si>
  <si>
    <t>2401</t>
  </si>
  <si>
    <t>221</t>
  </si>
  <si>
    <t xml:space="preserve">транспортных услуг</t>
  </si>
  <si>
    <t>2402</t>
  </si>
  <si>
    <t>222</t>
  </si>
  <si>
    <t xml:space="preserve">коммунальных услуг</t>
  </si>
  <si>
    <t>2403</t>
  </si>
  <si>
    <t>223</t>
  </si>
  <si>
    <t xml:space="preserve"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</si>
  <si>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</si>
  <si>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</si>
  <si>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 xml:space="preserve">работ, услуг по содержанию имущества</t>
  </si>
  <si>
    <t>2405</t>
  </si>
  <si>
    <t>225</t>
  </si>
  <si>
    <t xml:space="preserve">прочих работ, услуг</t>
  </si>
  <si>
    <t>2406</t>
  </si>
  <si>
    <t>226</t>
  </si>
  <si>
    <t>страхования</t>
  </si>
  <si>
    <t>2407</t>
  </si>
  <si>
    <t>227</t>
  </si>
  <si>
    <t xml:space="preserve">арендной платы за пользование земельными участками и другими обособленными природными объектами</t>
  </si>
  <si>
    <t>2408</t>
  </si>
  <si>
    <t>229</t>
  </si>
  <si>
    <t xml:space="preserve">за счет обслуживания  долговых обязательств</t>
  </si>
  <si>
    <t>2500</t>
  </si>
  <si>
    <t>230</t>
  </si>
  <si>
    <t xml:space="preserve">за счет безвозмездных перечислений текущего характера организациям</t>
  </si>
  <si>
    <t>2600</t>
  </si>
  <si>
    <t>240</t>
  </si>
  <si>
    <t xml:space="preserve"> из них:</t>
  </si>
  <si>
    <t xml:space="preserve">за счет безвозмездных перечислений государственным (муниципальным) бюджетным и автономным учреждениям</t>
  </si>
  <si>
    <t>2601</t>
  </si>
  <si>
    <t>241</t>
  </si>
  <si>
    <t xml:space="preserve">за счет безвозмездных перечислений финансовым организациям государственного сектора на производство</t>
  </si>
  <si>
    <t>2602</t>
  </si>
  <si>
    <t>242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</si>
  <si>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</si>
  <si>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</si>
  <si>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</si>
  <si>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 xml:space="preserve"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</si>
  <si>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</si>
  <si>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</si>
  <si>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</si>
  <si>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</si>
  <si>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</si>
  <si>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</si>
  <si>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</si>
  <si>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</si>
  <si>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 xml:space="preserve">за счет безвозмездных перечислений финансовым организациям государственного сектора на продукцию</t>
  </si>
  <si>
    <t>2607</t>
  </si>
  <si>
    <t>247</t>
  </si>
  <si>
    <t xml:space="preserve">ф. 0503723 с. 5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</si>
  <si>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</si>
  <si>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</si>
  <si>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</si>
  <si>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 xml:space="preserve">за счет безвозмездных перечислений нефинансовым организациям государственного сектора на продукцию</t>
  </si>
  <si>
    <t>2609</t>
  </si>
  <si>
    <t>249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</si>
  <si>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</si>
  <si>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</si>
  <si>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</si>
  <si>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</si>
  <si>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</si>
  <si>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</si>
  <si>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 xml:space="preserve">за счет безвозмездных перечислений бюджетам и международным организациям</t>
  </si>
  <si>
    <t>2700</t>
  </si>
  <si>
    <t>250</t>
  </si>
  <si>
    <t xml:space="preserve"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</si>
  <si>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</si>
  <si>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</si>
  <si>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 xml:space="preserve">за счет перечислений текущего характера международным организациям</t>
  </si>
  <si>
    <t>2703</t>
  </si>
  <si>
    <t>253</t>
  </si>
  <si>
    <t xml:space="preserve"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</si>
  <si>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</si>
  <si>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</si>
  <si>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 xml:space="preserve">за счет перечислений капитального характера международным организациям</t>
  </si>
  <si>
    <t>2706</t>
  </si>
  <si>
    <t>256</t>
  </si>
  <si>
    <t xml:space="preserve">за счет социального обеспечения</t>
  </si>
  <si>
    <t>2800</t>
  </si>
  <si>
    <t>260</t>
  </si>
  <si>
    <t xml:space="preserve">за счет пособий по социальной помощи населению в денежной форме</t>
  </si>
  <si>
    <t>2802</t>
  </si>
  <si>
    <t>262</t>
  </si>
  <si>
    <t xml:space="preserve">за счет пособий по социальной помощи населению в натуральной форме</t>
  </si>
  <si>
    <t>2803</t>
  </si>
  <si>
    <t>263</t>
  </si>
  <si>
    <t xml:space="preserve">за счет пенсий, пособий, выплачиваемых работодателями, нанимателями бывшим работникам</t>
  </si>
  <si>
    <t>2804</t>
  </si>
  <si>
    <t>264</t>
  </si>
  <si>
    <t xml:space="preserve"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</si>
  <si>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</si>
  <si>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</si>
  <si>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 xml:space="preserve">за счет социальных пособий и компенсаций персоналу в денежной форме</t>
  </si>
  <si>
    <t>2806</t>
  </si>
  <si>
    <t>266</t>
  </si>
  <si>
    <t xml:space="preserve">за счет социальных компенсаций персоналу в натуральной форме</t>
  </si>
  <si>
    <t>2807</t>
  </si>
  <si>
    <t>267</t>
  </si>
  <si>
    <t xml:space="preserve">за счет операций с активами</t>
  </si>
  <si>
    <t>2900</t>
  </si>
  <si>
    <t>270</t>
  </si>
  <si>
    <t xml:space="preserve">за счет чрезвычайных расходов по операциям с активами</t>
  </si>
  <si>
    <t>2901</t>
  </si>
  <si>
    <t>273</t>
  </si>
  <si>
    <t xml:space="preserve">за счет безвозмездных перечислений капитального характера организациям</t>
  </si>
  <si>
    <t>3000</t>
  </si>
  <si>
    <t>280</t>
  </si>
  <si>
    <t xml:space="preserve"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</si>
  <si>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</si>
  <si>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</si>
  <si>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 xml:space="preserve"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</si>
  <si>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</si>
  <si>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</si>
  <si>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 xml:space="preserve"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</si>
  <si>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</si>
  <si>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</si>
  <si>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 xml:space="preserve"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</si>
  <si>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</si>
  <si>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</si>
  <si>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 xml:space="preserve"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</si>
  <si>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</si>
  <si>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</si>
  <si>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 xml:space="preserve"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</si>
  <si>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</si>
  <si>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</si>
  <si>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</si>
  <si>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</si>
  <si>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</si>
  <si>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 xml:space="preserve">ф. 0503723 с. 6</t>
  </si>
  <si>
    <t xml:space="preserve">за счет уплаты налогов, пошлин и сборов</t>
  </si>
  <si>
    <t>3101</t>
  </si>
  <si>
    <t>291</t>
  </si>
  <si>
    <t xml:space="preserve"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</si>
  <si>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</si>
  <si>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</si>
  <si>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 xml:space="preserve"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</si>
  <si>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</si>
  <si>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</si>
  <si>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 xml:space="preserve">за счет уплаты штрафных санкций по долговым обязательствам</t>
  </si>
  <si>
    <t>3104</t>
  </si>
  <si>
    <t>294</t>
  </si>
  <si>
    <t xml:space="preserve">за счет уплаты других экономических санкций</t>
  </si>
  <si>
    <t>3105</t>
  </si>
  <si>
    <t>295</t>
  </si>
  <si>
    <t xml:space="preserve">за счет уплаты иных выплат текущего характера  физическим лицам</t>
  </si>
  <si>
    <t>3106</t>
  </si>
  <si>
    <t>296</t>
  </si>
  <si>
    <t xml:space="preserve">за счет уплаты иных выплат текущего характера  организациям</t>
  </si>
  <si>
    <t>3107</t>
  </si>
  <si>
    <t>297</t>
  </si>
  <si>
    <t xml:space="preserve">за счет уплаты иных выплат капитального характера  физическим лицам</t>
  </si>
  <si>
    <t>3108</t>
  </si>
  <si>
    <t>298</t>
  </si>
  <si>
    <t xml:space="preserve">за счет уплаты иных выплат капитального характера  организациям</t>
  </si>
  <si>
    <t>3109</t>
  </si>
  <si>
    <t>299</t>
  </si>
  <si>
    <t xml:space="preserve"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</si>
  <si>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</si>
  <si>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</si>
  <si>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</si>
  <si>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</si>
  <si>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</si>
  <si>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</si>
  <si>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</si>
  <si>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</si>
  <si>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</si>
  <si>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</si>
  <si>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</si>
  <si>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</si>
  <si>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 xml:space="preserve">прочих оборотных запасов (материалов)</t>
  </si>
  <si>
    <t>3116</t>
  </si>
  <si>
    <t>346</t>
  </si>
  <si>
    <t xml:space="preserve">материальных запасов однократного применения</t>
  </si>
  <si>
    <t>3117</t>
  </si>
  <si>
    <t>349</t>
  </si>
  <si>
    <t xml:space="preserve">Выбытия по инвестиционным операциям — всего</t>
  </si>
  <si>
    <t>3200</t>
  </si>
  <si>
    <t xml:space="preserve"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</si>
  <si>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</si>
  <si>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</si>
  <si>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</si>
  <si>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</si>
  <si>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</si>
  <si>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</si>
  <si>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</si>
  <si>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</si>
  <si>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 xml:space="preserve">прочих запасов</t>
  </si>
  <si>
    <t>3346</t>
  </si>
  <si>
    <t xml:space="preserve">материальных запасов для целей капитальных вложений</t>
  </si>
  <si>
    <t>3347</t>
  </si>
  <si>
    <t>347</t>
  </si>
  <si>
    <t xml:space="preserve">биологических активов</t>
  </si>
  <si>
    <t>3350</t>
  </si>
  <si>
    <t>360</t>
  </si>
  <si>
    <t xml:space="preserve">на приобретение услуг, работ для целей капитальных вложений</t>
  </si>
  <si>
    <t>3390</t>
  </si>
  <si>
    <t>228</t>
  </si>
  <si>
    <t xml:space="preserve">на приобретение финансовых активов:</t>
  </si>
  <si>
    <t>3400</t>
  </si>
  <si>
    <t>3410</t>
  </si>
  <si>
    <t>520</t>
  </si>
  <si>
    <t>3420</t>
  </si>
  <si>
    <t>530</t>
  </si>
  <si>
    <t xml:space="preserve">по предоставленным заимствованиям</t>
  </si>
  <si>
    <t>3430</t>
  </si>
  <si>
    <t>540</t>
  </si>
  <si>
    <t xml:space="preserve">бюджетам бюджетной системы Российской Федерации</t>
  </si>
  <si>
    <t>3431</t>
  </si>
  <si>
    <t>541</t>
  </si>
  <si>
    <t xml:space="preserve">государственным (муниципальным) автономным учреждениям</t>
  </si>
  <si>
    <t>3432</t>
  </si>
  <si>
    <t>542</t>
  </si>
  <si>
    <t xml:space="preserve">финансовым и нефинансовым организациям государственного сектора</t>
  </si>
  <si>
    <t>3433</t>
  </si>
  <si>
    <t>543</t>
  </si>
  <si>
    <t xml:space="preserve">ф. 0503723 с. 7</t>
  </si>
  <si>
    <t xml:space="preserve">иным нефинансовым организациям</t>
  </si>
  <si>
    <t>3434</t>
  </si>
  <si>
    <t>544</t>
  </si>
  <si>
    <t xml:space="preserve">иным финансовым организациям</t>
  </si>
  <si>
    <t>3435</t>
  </si>
  <si>
    <t>545</t>
  </si>
  <si>
    <t xml:space="preserve">некоммерческим организациям и физическим лицам - производителям товаров, работ, услуг</t>
  </si>
  <si>
    <t>3436</t>
  </si>
  <si>
    <t>546</t>
  </si>
  <si>
    <t xml:space="preserve">физическим лицам</t>
  </si>
  <si>
    <t>3437</t>
  </si>
  <si>
    <t>547</t>
  </si>
  <si>
    <t xml:space="preserve">Выбытия по финансовым операциям — всего</t>
  </si>
  <si>
    <t>3600</t>
  </si>
  <si>
    <t xml:space="preserve">на погашение государственного (муниципального) долга</t>
  </si>
  <si>
    <t>3800</t>
  </si>
  <si>
    <t>800</t>
  </si>
  <si>
    <t xml:space="preserve">по внутренним привлеченным заимствованиям в рублях</t>
  </si>
  <si>
    <t>3810</t>
  </si>
  <si>
    <t>810</t>
  </si>
  <si>
    <t xml:space="preserve">Иные выбытия - всего</t>
  </si>
  <si>
    <t>3900</t>
  </si>
  <si>
    <t xml:space="preserve">3. ИЗМЕНЕНИЕ ОСТАТКОВ СРЕДСТВ</t>
  </si>
  <si>
    <t xml:space="preserve">ИЗМЕНЕНИЕ ОСТАТКОВ СРЕДСТВ</t>
  </si>
  <si>
    <t>4000</t>
  </si>
  <si>
    <t xml:space="preserve">По операциям с денежными средствами, не относящимся  к поступлениям и выбытиям</t>
  </si>
  <si>
    <t>4100</t>
  </si>
  <si>
    <t xml:space="preserve">по возрату дебиторской задолженности прошлых лет</t>
  </si>
  <si>
    <t>4200</t>
  </si>
  <si>
    <t>4210</t>
  </si>
  <si>
    <t>510</t>
  </si>
  <si>
    <t xml:space="preserve">по возврату остатков субсидий прошлых лет</t>
  </si>
  <si>
    <t>4220</t>
  </si>
  <si>
    <t>610</t>
  </si>
  <si>
    <t xml:space="preserve">по операциям с денежными обеспечениями</t>
  </si>
  <si>
    <t>4300</t>
  </si>
  <si>
    <t xml:space="preserve">возврат средств, перечисленных в виде денежных обеспечений</t>
  </si>
  <si>
    <t>4310</t>
  </si>
  <si>
    <t xml:space="preserve">перечисление денежных обеспечений</t>
  </si>
  <si>
    <t>4320</t>
  </si>
  <si>
    <t xml:space="preserve">со средствами во временном рапоряжении</t>
  </si>
  <si>
    <t>4400</t>
  </si>
  <si>
    <t xml:space="preserve">поступление денежных средств во временное распоряжение</t>
  </si>
  <si>
    <t>4410</t>
  </si>
  <si>
    <t xml:space="preserve">выбытие денежных средств во временном распоряжении</t>
  </si>
  <si>
    <t>4420</t>
  </si>
  <si>
    <t xml:space="preserve">по расчетам с филиалами и обособленными cтруктурными подразделениями</t>
  </si>
  <si>
    <t>4500</t>
  </si>
  <si>
    <t xml:space="preserve">увеличение расчетов</t>
  </si>
  <si>
    <t>4510</t>
  </si>
  <si>
    <t xml:space="preserve">уменьшение расчетов </t>
  </si>
  <si>
    <t>4520</t>
  </si>
  <si>
    <t xml:space="preserve"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</si>
  <si>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</si>
  <si>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</si>
  <si>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</si>
  <si>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 xml:space="preserve">Изменение остатков средств  при управлении остатками — всего</t>
  </si>
  <si>
    <t>4900</t>
  </si>
  <si>
    <t xml:space="preserve">поступление денежных средств на  депозитные счета</t>
  </si>
  <si>
    <t>4910</t>
  </si>
  <si>
    <t xml:space="preserve">ф. 0503723 с. 8</t>
  </si>
  <si>
    <t xml:space="preserve">выбытие денежных средств с депозитных счетов</t>
  </si>
  <si>
    <t>4920</t>
  </si>
  <si>
    <t xml:space="preserve">поступление денежных средств при управлении остатками</t>
  </si>
  <si>
    <t>4930</t>
  </si>
  <si>
    <t xml:space="preserve">выбытие денежных средств при управлении остатками</t>
  </si>
  <si>
    <t>4940</t>
  </si>
  <si>
    <t xml:space="preserve">Изменение остатков средств — всего</t>
  </si>
  <si>
    <t>5000</t>
  </si>
  <si>
    <t xml:space="preserve">за счет увеличения денежных средств</t>
  </si>
  <si>
    <t>5010</t>
  </si>
  <si>
    <t xml:space="preserve">за счет уменьшения денежных средств</t>
  </si>
  <si>
    <t>5020</t>
  </si>
  <si>
    <t xml:space="preserve">за счет курсовой разницы</t>
  </si>
  <si>
    <t>5030</t>
  </si>
  <si>
    <t>171</t>
  </si>
  <si>
    <t xml:space="preserve">4. АНАЛИТИЧЕСКАЯ ИНФОРМАЦИЯ ПО ВЫБЫТИЯМ</t>
  </si>
  <si>
    <t xml:space="preserve">Код вида расходов</t>
  </si>
  <si>
    <t xml:space="preserve">Код аналитики</t>
  </si>
  <si>
    <t>Сумма</t>
  </si>
  <si>
    <t xml:space="preserve">Расходы, всего                                                                                                            в том числе:</t>
  </si>
  <si>
    <t>9000</t>
  </si>
  <si>
    <t>х</t>
  </si>
  <si>
    <t xml:space="preserve">Заработная плата</t>
  </si>
  <si>
    <t>111</t>
  </si>
  <si>
    <t>0701</t>
  </si>
  <si>
    <t xml:space="preserve">Начисления на выплаты по оплате труда</t>
  </si>
  <si>
    <t>119</t>
  </si>
  <si>
    <t xml:space="preserve">Услуги связи</t>
  </si>
  <si>
    <t xml:space="preserve">Транспортные услуги</t>
  </si>
  <si>
    <t xml:space="preserve">Коммунальные услуги</t>
  </si>
  <si>
    <t xml:space="preserve">Работы, услуги по содержанию имущества</t>
  </si>
  <si>
    <t xml:space="preserve">Прочие работы, услуги</t>
  </si>
  <si>
    <t xml:space="preserve">Социальные пособия и компенсации персоналу в денежной форме</t>
  </si>
  <si>
    <t xml:space="preserve">Налоги, пошлины и сборы</t>
  </si>
  <si>
    <t>851</t>
  </si>
  <si>
    <t xml:space="preserve">Увеличение стоимости основных средств</t>
  </si>
  <si>
    <t xml:space="preserve">Увеличение стоимости прочих материальных запасов однократного применения</t>
  </si>
  <si>
    <t>Руководитель</t>
  </si>
  <si>
    <t xml:space="preserve">Безбородых Т.И.</t>
  </si>
  <si>
    <t>(подпись)</t>
  </si>
  <si>
    <t xml:space="preserve">(расшифровка подписи)</t>
  </si>
  <si>
    <t xml:space="preserve">Главный бухгалтер
(руководитель централизованной бухгалтерии)</t>
  </si>
  <si>
    <t xml:space="preserve">Солодовченко Н. В.</t>
  </si>
  <si>
    <t xml:space="preserve">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</si>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</sst>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_-* #,##0.00_р_._-;\-* #,##0.00_р_._-;_-* &quot;-&quot;??_р_._-;_-@_-"/>
    <numFmt numFmtId="161" formatCode="#,##0.00;\ \-\ #,##0.00;\ \-"/>
  </numFmts>
  <fonts count="17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b/>
      <sz val="10.000000"/>
    </font>
    <font>
      <name val="Arial"/>
      <color indexed="64"/>
      <sz val="11.000000"/>
    </font>
    <font>
      <name val="Calibri"/>
      <color indexed="64"/>
      <sz val="8.000000"/>
    </font>
    <font>
      <name val="Arial"/>
      <sz val="8.000000"/>
    </font>
    <font>
      <name val="Arial"/>
      <color indexed="64"/>
      <sz val="8.000000"/>
    </font>
    <font>
      <name val="Arial"/>
      <sz val="9.000000"/>
    </font>
    <font>
      <name val="Arial"/>
      <b/>
      <sz val="8.000000"/>
    </font>
    <font>
      <name val="Arial"/>
      <b/>
      <i/>
      <sz val="8.000000"/>
    </font>
    <font>
      <name val="Arial"/>
      <i/>
      <sz val="8.000000"/>
    </font>
    <font>
      <name val="Arial"/>
      <b/>
      <color indexed="64"/>
      <sz val="8.000000"/>
    </font>
    <font>
      <name val="Arial"/>
      <i/>
      <color indexed="64"/>
      <sz val="12.000000"/>
    </font>
    <font>
      <name val="Arial"/>
      <i/>
      <color indexed="64"/>
      <sz val="8.000000"/>
    </font>
    <font>
      <name val="Arial"/>
      <b/>
      <i/>
      <color indexed="64"/>
      <sz val="8.000000"/>
    </font>
    <font>
      <name val="Calibri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</cellStyleXfs>
  <cellXfs count="218">
    <xf fontId="0" fillId="0" borderId="0" numFmtId="0" xfId="0"/>
    <xf fontId="1" fillId="0" borderId="0" numFmtId="0" xfId="1" applyFont="1"/>
    <xf fontId="3" fillId="0" borderId="0" numFmtId="49" xfId="1" applyNumberFormat="1" applyFont="1" applyAlignment="1">
      <alignment horizontal="center"/>
    </xf>
    <xf fontId="2" fillId="0" borderId="0" numFmtId="49" xfId="1" applyNumberFormat="1" applyFont="1"/>
    <xf fontId="4" fillId="0" borderId="0" numFmtId="49" xfId="1" applyNumberFormat="1" applyFont="1"/>
    <xf fontId="5" fillId="0" borderId="0" numFmtId="0" xfId="1" applyFont="1"/>
    <xf fontId="1" fillId="0" borderId="0" numFmtId="49" xfId="1" applyNumberFormat="1" applyFont="1"/>
    <xf fontId="6" fillId="0" borderId="0" numFmtId="49" xfId="2" applyNumberFormat="1" applyFont="1"/>
    <xf fontId="2" fillId="0" borderId="0" numFmtId="49" xfId="1" applyNumberFormat="1" applyFont="1" applyAlignment="1">
      <alignment horizontal="center"/>
    </xf>
    <xf fontId="2" fillId="0" borderId="1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center"/>
    </xf>
    <xf fontId="6" fillId="0" borderId="0" numFmtId="49" xfId="1" applyNumberFormat="1" applyFont="1" applyAlignment="1">
      <alignment horizontal="right" wrapText="1"/>
    </xf>
    <xf fontId="6" fillId="0" borderId="3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right"/>
    </xf>
    <xf fontId="6" fillId="0" borderId="4" numFmtId="49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center"/>
    </xf>
    <xf fontId="6" fillId="0" borderId="5" numFmtId="14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 applyProtection="1">
      <alignment horizontal="center" wrapText="1"/>
      <protection locked="0"/>
    </xf>
    <xf fontId="6" fillId="0" borderId="5" numFmtId="49" xfId="1" applyNumberFormat="1" applyFont="1" applyBorder="1" applyAlignment="1" applyProtection="1">
      <alignment horizontal="center"/>
      <protection locked="0"/>
    </xf>
    <xf fontId="7" fillId="0" borderId="0" numFmtId="0" xfId="1" applyFont="1" applyAlignment="1">
      <alignment wrapText="1"/>
    </xf>
    <xf fontId="6" fillId="0" borderId="6" numFmtId="49" xfId="1" applyNumberFormat="1" applyFont="1" applyBorder="1" applyAlignment="1" applyProtection="1">
      <alignment horizontal="center" wrapText="1"/>
      <protection locked="0"/>
    </xf>
    <xf fontId="6" fillId="0" borderId="0" numFmtId="49" xfId="1" applyNumberFormat="1" applyFont="1" applyAlignment="1">
      <alignment horizontal="left"/>
    </xf>
    <xf fontId="6" fillId="0" borderId="0" numFmtId="49" xfId="1" applyNumberFormat="1" applyFont="1"/>
    <xf fontId="6" fillId="0" borderId="7" numFmtId="49" xfId="1" applyNumberFormat="1" applyFont="1" applyBorder="1" applyAlignment="1">
      <alignment horizontal="center"/>
    </xf>
    <xf fontId="8" fillId="0" borderId="0" numFmtId="49" xfId="1" applyNumberFormat="1" applyFont="1" applyAlignment="1">
      <alignment horizontal="center"/>
    </xf>
    <xf fontId="4" fillId="0" borderId="0" numFmtId="0" xfId="1" applyFont="1"/>
    <xf fontId="3" fillId="0" borderId="8" numFmtId="49" xfId="1" applyNumberFormat="1" applyFont="1" applyBorder="1" applyAlignment="1">
      <alignment horizontal="center"/>
    </xf>
    <xf fontId="9" fillId="0" borderId="9" numFmtId="49" xfId="1" applyNumberFormat="1" applyFont="1" applyBorder="1" applyAlignment="1">
      <alignment horizontal="center" vertical="center"/>
    </xf>
    <xf fontId="9" fillId="0" borderId="10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 wrapText="1"/>
    </xf>
    <xf fontId="9" fillId="0" borderId="11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/>
    </xf>
    <xf fontId="9" fillId="0" borderId="12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/>
    </xf>
    <xf fontId="9" fillId="0" borderId="13" numFmtId="49" xfId="1" applyNumberFormat="1" applyFont="1" applyBorder="1" applyAlignment="1">
      <alignment horizontal="center" vertical="center"/>
    </xf>
    <xf fontId="9" fillId="0" borderId="6" numFmtId="49" xfId="1" applyNumberFormat="1" applyFont="1" applyBorder="1" applyAlignment="1">
      <alignment horizontal="center" wrapText="1"/>
    </xf>
    <xf fontId="9" fillId="0" borderId="14" numFmtId="49" xfId="1" applyNumberFormat="1" applyFont="1" applyBorder="1" applyAlignment="1">
      <alignment horizontal="center" wrapText="1"/>
    </xf>
    <xf fontId="6" fillId="0" borderId="15" numFmtId="49" xfId="1" applyNumberFormat="1" applyFont="1" applyBorder="1" applyAlignment="1">
      <alignment horizontal="center"/>
    </xf>
    <xf fontId="6" fillId="0" borderId="16" numFmtId="49" xfId="1" applyNumberFormat="1" applyFont="1" applyBorder="1" applyAlignment="1">
      <alignment horizontal="center"/>
    </xf>
    <xf fontId="6" fillId="0" borderId="16" numFmtId="161" xfId="1" applyNumberFormat="1" applyFont="1" applyBorder="1" applyAlignment="1">
      <alignment horizontal="right"/>
    </xf>
    <xf fontId="6" fillId="0" borderId="17" numFmtId="161" xfId="1" applyNumberFormat="1" applyFont="1" applyBorder="1" applyAlignment="1">
      <alignment horizontal="right"/>
    </xf>
    <xf fontId="10" fillId="0" borderId="6" numFmtId="49" xfId="1" applyNumberFormat="1" applyFont="1" applyBorder="1" applyAlignment="1">
      <alignment horizontal="left" wrapText="1"/>
    </xf>
    <xf fontId="10" fillId="0" borderId="14" numFmtId="49" xfId="1" applyNumberFormat="1" applyFont="1" applyBorder="1" applyAlignment="1">
      <alignment horizontal="left" wrapText="1"/>
    </xf>
    <xf fontId="6" fillId="0" borderId="18" numFmtId="49" xfId="1" applyNumberFormat="1" applyFont="1" applyBorder="1" applyAlignment="1">
      <alignment horizontal="center"/>
    </xf>
    <xf fontId="6" fillId="0" borderId="12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>
      <alignment horizontal="right"/>
    </xf>
    <xf fontId="6" fillId="0" borderId="20" numFmtId="161" xfId="1" applyNumberFormat="1" applyFont="1" applyBorder="1" applyAlignment="1">
      <alignment horizontal="right"/>
    </xf>
    <xf fontId="6" fillId="0" borderId="21" numFmtId="49" xfId="1" applyNumberFormat="1" applyFont="1" applyBorder="1" applyAlignment="1">
      <alignment horizontal="left" indent="1" wrapText="1"/>
    </xf>
    <xf fontId="6" fillId="0" borderId="22" numFmtId="49" xfId="1" applyNumberFormat="1" applyFont="1" applyBorder="1" applyAlignment="1">
      <alignment horizontal="left" indent="1" wrapText="1"/>
    </xf>
    <xf fontId="6" fillId="0" borderId="23" numFmtId="49" xfId="1" applyNumberFormat="1" applyFont="1" applyBorder="1" applyAlignment="1">
      <alignment horizontal="center"/>
    </xf>
    <xf fontId="6" fillId="0" borderId="24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right"/>
    </xf>
    <xf fontId="6" fillId="0" borderId="25" numFmtId="49" xfId="1" applyNumberFormat="1" applyFont="1" applyBorder="1"/>
    <xf fontId="6" fillId="0" borderId="4" numFmtId="49" xfId="1" applyNumberFormat="1" applyFont="1" applyBorder="1" applyAlignment="1">
      <alignment horizontal="left" indent="1" wrapText="1"/>
    </xf>
    <xf fontId="6" fillId="0" borderId="26" numFmtId="49" xfId="1" applyNumberFormat="1" applyFont="1" applyBorder="1" applyAlignment="1">
      <alignment horizontal="left" indent="1" wrapText="1"/>
    </xf>
    <xf fontId="6" fillId="0" borderId="27" numFmtId="49" xfId="1" applyNumberFormat="1" applyFont="1" applyBorder="1" applyAlignment="1">
      <alignment horizontal="center"/>
    </xf>
    <xf fontId="6" fillId="0" borderId="28" numFmtId="49" xfId="1" applyNumberFormat="1" applyFont="1" applyBorder="1" applyAlignment="1">
      <alignment horizontal="center"/>
    </xf>
    <xf fontId="11" fillId="0" borderId="21" numFmtId="49" xfId="1" applyNumberFormat="1" applyFont="1" applyBorder="1" applyAlignment="1">
      <alignment horizontal="left" indent="2" wrapText="1"/>
    </xf>
    <xf fontId="11" fillId="0" borderId="22" numFmtId="49" xfId="1" applyNumberFormat="1" applyFont="1" applyBorder="1" applyAlignment="1">
      <alignment horizontal="left" indent="2" wrapText="1"/>
    </xf>
    <xf fontId="6" fillId="0" borderId="29" numFmtId="49" xfId="1" applyNumberFormat="1" applyFont="1" applyBorder="1"/>
    <xf fontId="6" fillId="0" borderId="30" numFmtId="49" xfId="1" applyNumberFormat="1" applyFont="1" applyBorder="1"/>
    <xf fontId="6" fillId="0" borderId="2" numFmtId="49" xfId="1" applyNumberFormat="1" applyFont="1" applyBorder="1"/>
    <xf fontId="6" fillId="0" borderId="31" numFmtId="49" xfId="1" applyNumberFormat="1" applyFont="1" applyBorder="1"/>
    <xf fontId="11" fillId="0" borderId="4" numFmtId="49" xfId="1" applyNumberFormat="1" applyFont="1" applyBorder="1" applyAlignment="1">
      <alignment horizontal="left" indent="2" wrapText="1"/>
    </xf>
    <xf fontId="11" fillId="0" borderId="26" numFmtId="49" xfId="1" applyNumberFormat="1" applyFont="1" applyBorder="1" applyAlignment="1">
      <alignment horizontal="left" indent="2" wrapText="1"/>
    </xf>
    <xf fontId="6" fillId="0" borderId="32" numFmtId="161" xfId="1" applyNumberFormat="1" applyFont="1" applyBorder="1" applyAlignment="1" applyProtection="1">
      <alignment horizontal="right"/>
      <protection locked="0"/>
    </xf>
    <xf fontId="6" fillId="0" borderId="33" numFmtId="161" xfId="1" applyNumberFormat="1" applyFont="1" applyBorder="1" applyAlignment="1" applyProtection="1">
      <alignment horizontal="right"/>
      <protection locked="0"/>
    </xf>
    <xf fontId="11" fillId="0" borderId="6" numFmtId="49" xfId="1" applyNumberFormat="1" applyFont="1" applyBorder="1" applyAlignment="1">
      <alignment horizontal="left" indent="2" wrapText="1"/>
    </xf>
    <xf fontId="11" fillId="0" borderId="14" numFmtId="49" xfId="1" applyNumberFormat="1" applyFont="1" applyBorder="1" applyAlignment="1">
      <alignment horizontal="left" indent="2" wrapText="1"/>
    </xf>
    <xf fontId="6" fillId="0" borderId="19" numFmtId="161" xfId="1" applyNumberFormat="1" applyFont="1" applyBorder="1" applyAlignment="1" applyProtection="1">
      <alignment horizontal="right"/>
      <protection locked="0"/>
    </xf>
    <xf fontId="6" fillId="0" borderId="20" numFmtId="161" xfId="1" applyNumberFormat="1" applyFont="1" applyBorder="1" applyAlignment="1" applyProtection="1">
      <alignment horizontal="right"/>
      <protection locked="0"/>
    </xf>
    <xf fontId="6" fillId="0" borderId="29" numFmtId="49" xfId="1" applyNumberFormat="1" applyFont="1" applyBorder="1" applyAlignment="1">
      <alignment horizontal="center"/>
    </xf>
    <xf fontId="6" fillId="0" borderId="30" numFmtId="49" xfId="1" applyNumberFormat="1" applyFont="1" applyBorder="1" applyAlignment="1">
      <alignment horizontal="center"/>
    </xf>
    <xf fontId="6" fillId="0" borderId="2" numFmtId="161" xfId="1" applyNumberFormat="1" applyFont="1" applyBorder="1" applyAlignment="1" applyProtection="1">
      <alignment horizontal="right"/>
      <protection locked="0"/>
    </xf>
    <xf fontId="6" fillId="0" borderId="31" numFmtId="161" xfId="1" applyNumberFormat="1" applyFont="1" applyBorder="1" applyAlignment="1" applyProtection="1">
      <alignment horizontal="right"/>
      <protection locked="0"/>
    </xf>
    <xf fontId="6" fillId="0" borderId="30" numFmtId="160" xfId="3" applyNumberFormat="1" applyFont="1" applyBorder="1" applyAlignment="1">
      <alignment horizontal="center"/>
    </xf>
    <xf fontId="6" fillId="0" borderId="22" numFmtId="161" xfId="1" applyNumberFormat="1" applyFont="1" applyBorder="1" applyAlignment="1" applyProtection="1">
      <alignment horizontal="right"/>
      <protection locked="0"/>
    </xf>
    <xf fontId="6" fillId="0" borderId="6" numFmtId="49" xfId="1" applyNumberFormat="1" applyFont="1" applyBorder="1" applyAlignment="1">
      <alignment horizontal="left" indent="1" wrapText="1"/>
    </xf>
    <xf fontId="6" fillId="0" borderId="14" numFmtId="49" xfId="1" applyNumberFormat="1" applyFont="1" applyBorder="1" applyAlignment="1">
      <alignment horizontal="left" indent="1" wrapText="1"/>
    </xf>
    <xf fontId="6" fillId="0" borderId="14" numFmtId="161" xfId="1" applyNumberFormat="1" applyFont="1" applyBorder="1" applyAlignment="1">
      <alignment horizontal="right"/>
    </xf>
    <xf fontId="6" fillId="0" borderId="32" numFmtId="49" xfId="1" applyNumberFormat="1" applyFont="1" applyBorder="1" applyAlignment="1">
      <alignment horizontal="center"/>
    </xf>
    <xf fontId="6" fillId="0" borderId="34" numFmtId="49" xfId="1" applyNumberFormat="1" applyFont="1" applyBorder="1" applyAlignment="1">
      <alignment horizontal="center"/>
    </xf>
    <xf fontId="6" fillId="0" borderId="35" numFmtId="49" xfId="1" applyNumberFormat="1" applyFont="1" applyBorder="1" applyAlignment="1">
      <alignment horizontal="center"/>
    </xf>
    <xf fontId="6" fillId="0" borderId="36" numFmtId="161" xfId="1" applyNumberFormat="1" applyFont="1" applyBorder="1" applyAlignment="1" applyProtection="1">
      <alignment horizontal="right"/>
      <protection locked="0"/>
    </xf>
    <xf fontId="6" fillId="0" borderId="37" numFmtId="161" xfId="1" applyNumberFormat="1" applyFont="1" applyBorder="1" applyAlignment="1" applyProtection="1">
      <alignment horizontal="right"/>
      <protection locked="0"/>
    </xf>
    <xf fontId="11" fillId="0" borderId="4" numFmtId="49" xfId="1" applyNumberFormat="1" applyFont="1" applyBorder="1" applyAlignment="1">
      <alignment horizontal="left" wrapText="1"/>
    </xf>
    <xf fontId="11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>
      <alignment horizontal="right" wrapText="1"/>
    </xf>
    <xf fontId="6" fillId="0" borderId="38" numFmtId="49" xfId="1" applyNumberFormat="1" applyFont="1" applyBorder="1" applyAlignment="1">
      <alignment horizontal="center"/>
    </xf>
    <xf fontId="6" fillId="0" borderId="39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 applyProtection="1">
      <alignment horizontal="right"/>
      <protection locked="0"/>
    </xf>
    <xf fontId="6" fillId="0" borderId="41" numFmtId="161" xfId="1" applyNumberFormat="1" applyFont="1" applyBorder="1" applyAlignment="1" applyProtection="1">
      <alignment horizontal="right"/>
      <protection locked="0"/>
    </xf>
    <xf fontId="6" fillId="0" borderId="42" numFmtId="49" xfId="1" applyNumberFormat="1" applyFont="1" applyBorder="1" applyAlignment="1">
      <alignment horizontal="center"/>
    </xf>
    <xf fontId="6" fillId="0" borderId="1" numFmtId="49" xfId="1" applyNumberFormat="1" applyFont="1" applyBorder="1" applyAlignment="1">
      <alignment horizontal="center"/>
    </xf>
    <xf fontId="6" fillId="0" borderId="43" numFmtId="161" xfId="1" applyNumberFormat="1" applyFont="1" applyBorder="1" applyAlignment="1" applyProtection="1">
      <alignment horizontal="right"/>
      <protection locked="0"/>
    </xf>
    <xf fontId="6" fillId="0" borderId="22" numFmtId="49" xfId="1" applyNumberFormat="1" applyFont="1" applyBorder="1"/>
    <xf fontId="6" fillId="0" borderId="26" numFmtId="161" xfId="1" applyNumberFormat="1" applyFont="1" applyBorder="1" applyAlignment="1" applyProtection="1">
      <alignment horizontal="right"/>
      <protection locked="0"/>
    </xf>
    <xf fontId="6" fillId="0" borderId="44" numFmtId="161" xfId="1" applyNumberFormat="1" applyFont="1" applyBorder="1" applyAlignment="1" applyProtection="1">
      <alignment horizontal="right"/>
      <protection locked="0"/>
    </xf>
    <xf fontId="6" fillId="0" borderId="45" numFmtId="161" xfId="1" applyNumberFormat="1" applyFont="1" applyBorder="1" applyAlignment="1" applyProtection="1">
      <alignment horizontal="right"/>
      <protection locked="0"/>
    </xf>
    <xf fontId="6" fillId="0" borderId="43" numFmtId="49" xfId="1" applyNumberFormat="1" applyFont="1" applyBorder="1" applyAlignment="1">
      <alignment horizontal="right"/>
    </xf>
    <xf fontId="6" fillId="0" borderId="32" numFmtId="161" xfId="1" applyNumberFormat="1" applyFont="1" applyBorder="1" applyAlignment="1">
      <alignment horizontal="right"/>
    </xf>
    <xf fontId="6" fillId="0" borderId="33" numFmtId="161" xfId="1" applyNumberFormat="1" applyFont="1" applyBorder="1" applyAlignment="1">
      <alignment horizontal="right"/>
    </xf>
    <xf fontId="11" fillId="0" borderId="21" numFmtId="49" xfId="1" applyNumberFormat="1" applyFont="1" applyBorder="1" applyAlignment="1">
      <alignment horizontal="left" indent="2"/>
    </xf>
    <xf fontId="11" fillId="0" borderId="22" numFmtId="49" xfId="1" applyNumberFormat="1" applyFont="1" applyBorder="1" applyAlignment="1">
      <alignment horizontal="left" indent="2"/>
    </xf>
    <xf fontId="6" fillId="0" borderId="14" numFmtId="161" xfId="1" applyNumberFormat="1" applyFont="1" applyBorder="1" applyAlignment="1" applyProtection="1">
      <alignment horizontal="right"/>
      <protection locked="0"/>
    </xf>
    <xf fontId="6" fillId="0" borderId="21" numFmtId="49" xfId="1" applyNumberFormat="1" applyFont="1" applyBorder="1" applyAlignment="1">
      <alignment horizontal="left" indent="4"/>
    </xf>
    <xf fontId="6" fillId="0" borderId="22" numFmtId="49" xfId="1" applyNumberFormat="1" applyFont="1" applyBorder="1" applyAlignment="1">
      <alignment horizontal="left" indent="4"/>
    </xf>
    <xf fontId="6" fillId="0" borderId="4" numFmtId="49" xfId="1" applyNumberFormat="1" applyFont="1" applyBorder="1" applyAlignment="1">
      <alignment horizontal="left" indent="4" wrapText="1"/>
    </xf>
    <xf fontId="6" fillId="0" borderId="26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4" wrapText="1"/>
    </xf>
    <xf fontId="6" fillId="0" borderId="14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2" wrapText="1"/>
    </xf>
    <xf fontId="6" fillId="0" borderId="14" numFmtId="49" xfId="1" applyNumberFormat="1" applyFont="1" applyBorder="1" applyAlignment="1">
      <alignment horizontal="left" indent="2" wrapText="1"/>
    </xf>
    <xf fontId="11" fillId="0" borderId="21" numFmtId="49" xfId="1" applyNumberFormat="1" applyFont="1" applyBorder="1" applyAlignment="1">
      <alignment horizontal="left" indent="4" wrapText="1"/>
    </xf>
    <xf fontId="11" fillId="0" borderId="22" numFmtId="49" xfId="1" applyNumberFormat="1" applyFont="1" applyBorder="1" applyAlignment="1">
      <alignment horizontal="left" indent="4" wrapText="1"/>
    </xf>
    <xf fontId="11" fillId="0" borderId="4" numFmtId="49" xfId="1" applyNumberFormat="1" applyFont="1" applyBorder="1" applyAlignment="1">
      <alignment horizontal="left" indent="4" wrapText="1"/>
    </xf>
    <xf fontId="11" fillId="0" borderId="26" numFmtId="49" xfId="1" applyNumberFormat="1" applyFont="1" applyBorder="1" applyAlignment="1">
      <alignment horizontal="left" indent="4" wrapText="1"/>
    </xf>
    <xf fontId="11" fillId="0" borderId="6" numFmtId="49" xfId="1" applyNumberFormat="1" applyFont="1" applyBorder="1" applyAlignment="1">
      <alignment horizontal="left" indent="4" wrapText="1"/>
    </xf>
    <xf fontId="11" fillId="0" borderId="14" numFmtId="49" xfId="1" applyNumberFormat="1" applyFont="1" applyBorder="1" applyAlignment="1">
      <alignment horizontal="left" indent="4" wrapText="1"/>
    </xf>
    <xf fontId="6" fillId="0" borderId="21" numFmtId="49" xfId="1" applyNumberFormat="1" applyFont="1" applyBorder="1" applyAlignment="1">
      <alignment horizontal="left" indent="2" wrapText="1"/>
    </xf>
    <xf fontId="6" fillId="0" borderId="22" numFmtId="49" xfId="1" applyNumberFormat="1" applyFont="1" applyBorder="1" applyAlignment="1">
      <alignment horizontal="left" indent="2" wrapText="1"/>
    </xf>
    <xf fontId="6" fillId="0" borderId="4" numFmtId="49" xfId="1" applyNumberFormat="1" applyFont="1" applyBorder="1" applyAlignment="1">
      <alignment horizontal="left" indent="2" wrapText="1"/>
    </xf>
    <xf fontId="6" fillId="0" borderId="26" numFmtId="49" xfId="1" applyNumberFormat="1" applyFont="1" applyBorder="1" applyAlignment="1">
      <alignment horizontal="left" indent="2" wrapText="1"/>
    </xf>
    <xf fontId="6" fillId="0" borderId="46" numFmtId="49" xfId="1" applyNumberFormat="1" applyFont="1" applyBorder="1" applyAlignment="1">
      <alignment horizontal="center"/>
    </xf>
    <xf fontId="6" fillId="0" borderId="47" numFmtId="49" xfId="1" applyNumberFormat="1" applyFont="1" applyBorder="1" applyAlignment="1">
      <alignment horizontal="center"/>
    </xf>
    <xf fontId="6" fillId="0" borderId="48" numFmtId="161" xfId="1" applyNumberFormat="1" applyFont="1" applyBorder="1" applyAlignment="1" applyProtection="1">
      <alignment horizontal="right"/>
      <protection locked="0"/>
    </xf>
    <xf fontId="6" fillId="0" borderId="49" numFmtId="161" xfId="1" applyNumberFormat="1" applyFont="1" applyBorder="1" applyAlignment="1" applyProtection="1">
      <alignment horizontal="right"/>
      <protection locked="0"/>
    </xf>
    <xf fontId="11" fillId="0" borderId="0" numFmtId="49" xfId="1" applyNumberFormat="1" applyFont="1" applyAlignment="1">
      <alignment wrapText="1"/>
    </xf>
    <xf fontId="9" fillId="0" borderId="19" numFmtId="49" xfId="1" applyNumberFormat="1" applyFont="1" applyBorder="1" applyAlignment="1">
      <alignment horizontal="center" vertical="center" wrapText="1"/>
    </xf>
    <xf fontId="9" fillId="0" borderId="36" numFmtId="49" xfId="1" applyNumberFormat="1" applyFont="1" applyBorder="1" applyAlignment="1">
      <alignment horizontal="center" vertical="center"/>
    </xf>
    <xf fontId="6" fillId="0" borderId="50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right"/>
    </xf>
    <xf fontId="6" fillId="0" borderId="25" numFmtId="161" xfId="1" applyNumberFormat="1" applyFont="1" applyBorder="1" applyAlignment="1" applyProtection="1">
      <alignment horizontal="right"/>
      <protection locked="0"/>
    </xf>
    <xf fontId="6" fillId="0" borderId="19" numFmtId="49" xfId="1" applyNumberFormat="1" applyFont="1" applyBorder="1" applyAlignment="1">
      <alignment horizontal="center"/>
    </xf>
    <xf fontId="6" fillId="0" borderId="36" numFmtId="49" xfId="1" applyNumberFormat="1" applyFont="1" applyBorder="1" applyAlignment="1">
      <alignment horizontal="center"/>
    </xf>
    <xf fontId="11" fillId="0" borderId="0" numFmtId="49" xfId="1" applyNumberFormat="1" applyFont="1" applyAlignment="1">
      <alignment horizontal="center" wrapText="1"/>
    </xf>
    <xf fontId="6" fillId="0" borderId="40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 applyProtection="1">
      <alignment horizontal="right"/>
    </xf>
    <xf fontId="6" fillId="0" borderId="20" numFmtId="161" xfId="1" applyNumberFormat="1" applyFont="1" applyBorder="1" applyAlignment="1" applyProtection="1">
      <alignment horizontal="right"/>
    </xf>
    <xf fontId="6" fillId="0" borderId="22" numFmtId="161" xfId="1" applyNumberFormat="1" applyFont="1" applyBorder="1" applyAlignment="1">
      <alignment horizontal="right"/>
    </xf>
    <xf fontId="6" fillId="0" borderId="43" numFmtId="161" xfId="1" applyNumberFormat="1" applyFont="1" applyBorder="1" applyAlignment="1">
      <alignment horizontal="right"/>
    </xf>
    <xf fontId="6" fillId="0" borderId="51" numFmtId="161" xfId="1" applyNumberFormat="1" applyFont="1" applyBorder="1" applyAlignment="1">
      <alignment horizontal="right"/>
    </xf>
    <xf fontId="6" fillId="0" borderId="48" numFmtId="161" xfId="1" applyNumberFormat="1" applyFont="1" applyBorder="1" applyAlignment="1">
      <alignment horizontal="right"/>
    </xf>
    <xf fontId="6" fillId="0" borderId="49" numFmtId="161" xfId="1" applyNumberFormat="1" applyFont="1" applyBorder="1" applyAlignment="1">
      <alignment horizontal="right"/>
    </xf>
    <xf fontId="9" fillId="0" borderId="6" numFmtId="49" xfId="1" applyNumberFormat="1" applyFont="1" applyBorder="1" applyAlignment="1">
      <alignment horizontal="center"/>
    </xf>
    <xf fontId="9" fillId="0" borderId="14" numFmtId="49" xfId="1" applyNumberFormat="1" applyFont="1" applyBorder="1" applyAlignment="1">
      <alignment horizontal="center"/>
    </xf>
    <xf fontId="6" fillId="0" borderId="52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>
      <alignment horizontal="right"/>
    </xf>
    <xf fontId="6" fillId="0" borderId="41" numFmtId="161" xfId="1" applyNumberFormat="1" applyFont="1" applyBorder="1" applyAlignment="1">
      <alignment horizontal="right"/>
    </xf>
    <xf fontId="6" fillId="0" borderId="4" numFmtId="49" xfId="1" applyNumberFormat="1" applyFont="1" applyBorder="1" applyAlignment="1">
      <alignment horizontal="center"/>
    </xf>
    <xf fontId="6" fillId="0" borderId="13" numFmtId="49" xfId="1" applyNumberFormat="1" applyFont="1" applyBorder="1" applyAlignment="1">
      <alignment horizontal="center"/>
    </xf>
    <xf fontId="6" fillId="0" borderId="43" numFmtId="49" xfId="1" applyNumberFormat="1" applyFont="1" applyBorder="1" applyAlignment="1">
      <alignment horizontal="center"/>
    </xf>
    <xf fontId="6" fillId="0" borderId="25" numFmtId="49" xfId="1" applyNumberFormat="1" applyFont="1" applyBorder="1" applyAlignment="1">
      <alignment horizontal="center"/>
    </xf>
    <xf fontId="6" fillId="0" borderId="53" numFmtId="49" xfId="1" applyNumberFormat="1" applyFont="1" applyBorder="1" applyAlignment="1">
      <alignment horizontal="center"/>
    </xf>
    <xf fontId="6" fillId="0" borderId="54" numFmtId="49" xfId="1" applyNumberFormat="1" applyFont="1" applyBorder="1" applyAlignment="1">
      <alignment horizontal="center"/>
    </xf>
    <xf fontId="6" fillId="0" borderId="14" numFmtId="161" xfId="1" applyNumberFormat="1" applyFont="1" applyBorder="1" applyAlignment="1" applyProtection="1">
      <alignment horizontal="right"/>
    </xf>
    <xf fontId="6" fillId="0" borderId="21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center"/>
    </xf>
    <xf fontId="6" fillId="0" borderId="26" numFmtId="161" xfId="1" applyNumberFormat="1" applyFont="1" applyBorder="1" applyAlignment="1" applyProtection="1">
      <alignment horizontal="right"/>
    </xf>
    <xf fontId="6" fillId="0" borderId="55" numFmtId="49" xfId="1" applyNumberFormat="1" applyFont="1" applyBorder="1" applyAlignment="1">
      <alignment horizontal="center"/>
    </xf>
    <xf fontId="6" fillId="0" borderId="56" numFmtId="49" xfId="1" applyNumberFormat="1" applyFont="1" applyBorder="1" applyAlignment="1">
      <alignment horizontal="center"/>
    </xf>
    <xf fontId="6" fillId="0" borderId="6" numFmtId="49" xfId="1" applyNumberFormat="1" applyFont="1" applyBorder="1" applyAlignment="1">
      <alignment horizontal="center"/>
    </xf>
    <xf fontId="1" fillId="0" borderId="0" numFmtId="161" xfId="1" applyNumberFormat="1" applyFont="1"/>
    <xf fontId="6" fillId="0" borderId="57" numFmtId="49" xfId="1" applyNumberFormat="1" applyFont="1" applyBorder="1" applyAlignment="1">
      <alignment horizontal="center"/>
    </xf>
    <xf fontId="2" fillId="0" borderId="0" numFmtId="0" xfId="1" applyFont="1"/>
    <xf fontId="9" fillId="0" borderId="21" numFmtId="49" xfId="1" applyNumberFormat="1" applyFont="1" applyBorder="1" applyAlignment="1">
      <alignment horizontal="center" vertical="center"/>
    </xf>
    <xf fontId="9" fillId="0" borderId="30" numFmtId="49" xfId="1" applyNumberFormat="1" applyFont="1" applyBorder="1" applyAlignment="1">
      <alignment horizontal="center" vertical="center"/>
    </xf>
    <xf fontId="9" fillId="0" borderId="24" numFmtId="49" xfId="1" applyNumberFormat="1" applyFont="1" applyBorder="1" applyAlignment="1">
      <alignment horizontal="center" vertical="center" wrapText="1"/>
    </xf>
    <xf fontId="9" fillId="0" borderId="21" numFmtId="49" xfId="1" applyNumberFormat="1" applyFont="1" applyBorder="1" applyAlignment="1">
      <alignment horizontal="center" vertical="center" wrapText="1"/>
    </xf>
    <xf fontId="9" fillId="0" borderId="30" numFmtId="49" xfId="1" applyNumberFormat="1" applyFont="1" applyBorder="1" applyAlignment="1">
      <alignment horizontal="center" vertical="center" wrapText="1"/>
    </xf>
    <xf fontId="7" fillId="0" borderId="0" numFmtId="0" xfId="1" applyFont="1"/>
    <xf fontId="9" fillId="0" borderId="4" numFmtId="49" xfId="1" applyNumberFormat="1" applyFont="1" applyBorder="1" applyAlignment="1">
      <alignment horizontal="center" vertical="center"/>
    </xf>
    <xf fontId="9" fillId="0" borderId="28" numFmtId="49" xfId="1" applyNumberFormat="1" applyFont="1" applyBorder="1" applyAlignment="1">
      <alignment horizontal="center" vertical="center"/>
    </xf>
    <xf fontId="9" fillId="0" borderId="32" numFmtId="49" xfId="1" applyNumberFormat="1" applyFont="1" applyBorder="1" applyAlignment="1">
      <alignment horizontal="center" vertical="center" wrapText="1"/>
    </xf>
    <xf fontId="9" fillId="0" borderId="53" numFmtId="49" xfId="1" applyNumberFormat="1" applyFont="1" applyBorder="1" applyAlignment="1">
      <alignment horizontal="center" vertical="center" wrapText="1"/>
    </xf>
    <xf fontId="9" fillId="0" borderId="4" numFmtId="49" xfId="1" applyNumberFormat="1" applyFont="1" applyBorder="1" applyAlignment="1">
      <alignment horizontal="center" vertical="center" wrapText="1"/>
    </xf>
    <xf fontId="9" fillId="0" borderId="28" numFmtId="49" xfId="1" applyNumberFormat="1" applyFont="1" applyBorder="1" applyAlignment="1">
      <alignment horizontal="center" vertical="center" wrapText="1"/>
    </xf>
    <xf fontId="12" fillId="0" borderId="32" numFmtId="49" xfId="1" applyNumberFormat="1" applyFont="1" applyBorder="1" applyAlignment="1">
      <alignment horizontal="center" vertical="center" wrapText="1"/>
    </xf>
    <xf fontId="9" fillId="0" borderId="55" numFmtId="49" xfId="1" applyNumberFormat="1" applyFont="1" applyBorder="1" applyAlignment="1">
      <alignment horizontal="center" vertical="center"/>
    </xf>
    <xf fontId="9" fillId="0" borderId="47" numFmtId="49" xfId="1" applyNumberFormat="1" applyFont="1" applyBorder="1" applyAlignment="1">
      <alignment horizontal="center" vertical="center"/>
    </xf>
    <xf fontId="9" fillId="0" borderId="48" numFmtId="49" xfId="1" applyNumberFormat="1" applyFont="1" applyBorder="1" applyAlignment="1">
      <alignment horizontal="center" vertical="center"/>
    </xf>
    <xf fontId="9" fillId="0" borderId="4" numFmtId="49" xfId="1" applyNumberFormat="1" applyFont="1" applyBorder="1" applyAlignment="1">
      <alignment horizontal="left" wrapText="1"/>
    </xf>
    <xf fontId="9" fillId="0" borderId="26" numFmtId="49" xfId="1" applyNumberFormat="1" applyFont="1" applyBorder="1" applyAlignment="1">
      <alignment horizontal="left" wrapText="1"/>
    </xf>
    <xf fontId="6" fillId="0" borderId="6" numFmtId="49" xfId="1" applyNumberFormat="1" applyFont="1" applyBorder="1" applyAlignment="1" applyProtection="1">
      <alignment horizontal="left" wrapText="1"/>
      <protection locked="0"/>
    </xf>
    <xf fontId="6" fillId="0" borderId="14" numFmtId="49" xfId="1" applyNumberFormat="1" applyFont="1" applyBorder="1" applyAlignment="1" applyProtection="1">
      <alignment horizontal="left" wrapText="1"/>
      <protection locked="0"/>
    </xf>
    <xf fontId="6" fillId="0" borderId="18" numFmtId="49" xfId="1" applyNumberFormat="1" applyFont="1" applyBorder="1" applyAlignment="1" applyProtection="1">
      <alignment horizontal="center"/>
      <protection locked="0"/>
    </xf>
    <xf fontId="6" fillId="0" borderId="19" numFmtId="49" xfId="1" applyNumberFormat="1" applyFont="1" applyBorder="1" applyAlignment="1" applyProtection="1">
      <alignment horizontal="center"/>
      <protection locked="0"/>
    </xf>
    <xf fontId="7" fillId="0" borderId="19" numFmtId="49" xfId="1" applyNumberFormat="1" applyFont="1" applyBorder="1" applyAlignment="1" applyProtection="1">
      <alignment horizontal="center"/>
      <protection locked="0"/>
    </xf>
    <xf fontId="6" fillId="0" borderId="21" numFmtId="49" xfId="1" applyNumberFormat="1" applyFont="1" applyBorder="1" applyAlignment="1">
      <alignment horizontal="left" wrapText="1"/>
    </xf>
    <xf fontId="6" fillId="0" borderId="22" numFmtId="49" xfId="1" applyNumberFormat="1" applyFont="1" applyBorder="1" applyAlignment="1">
      <alignment horizontal="left" wrapText="1"/>
    </xf>
    <xf fontId="4" fillId="0" borderId="36" numFmtId="49" xfId="1" applyNumberFormat="1" applyFont="1" applyBorder="1"/>
    <xf fontId="2" fillId="0" borderId="37" numFmtId="161" xfId="1" applyNumberFormat="1" applyFont="1" applyBorder="1" applyAlignment="1">
      <alignment horizontal="right"/>
    </xf>
    <xf fontId="6" fillId="0" borderId="0" numFmtId="49" xfId="1" applyNumberFormat="1" applyFont="1" applyAlignment="1">
      <alignment wrapText="1"/>
    </xf>
    <xf fontId="8" fillId="0" borderId="0" numFmtId="49" xfId="1" applyNumberFormat="1" applyFont="1" applyAlignment="1">
      <alignment wrapText="1"/>
    </xf>
    <xf fontId="6" fillId="0" borderId="21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center" wrapText="1"/>
    </xf>
    <xf fontId="4" fillId="0" borderId="58" numFmtId="0" xfId="1" applyFont="1" applyBorder="1" applyAlignment="1">
      <alignment horizontal="center"/>
    </xf>
    <xf fontId="4" fillId="0" borderId="59" numFmtId="0" xfId="1" applyFont="1" applyBorder="1" applyAlignment="1">
      <alignment horizontal="center"/>
    </xf>
    <xf fontId="13" fillId="0" borderId="59" numFmtId="0" xfId="1" applyFont="1" applyBorder="1" applyAlignment="1">
      <alignment horizontal="left" indent="2" vertical="center"/>
    </xf>
    <xf fontId="13" fillId="0" borderId="60" numFmtId="0" xfId="1" applyFont="1" applyBorder="1" applyAlignment="1">
      <alignment horizontal="left" indent="2" vertical="center"/>
    </xf>
    <xf fontId="14" fillId="0" borderId="0" numFmtId="0" xfId="1" applyFont="1" applyAlignment="1">
      <alignment horizontal="right"/>
    </xf>
    <xf fontId="15" fillId="0" borderId="0" numFmtId="0" xfId="1" applyFont="1" applyAlignment="1">
      <alignment horizontal="left" indent="1"/>
    </xf>
    <xf fontId="14" fillId="0" borderId="61" numFmtId="0" xfId="1" applyFont="1" applyBorder="1" applyAlignment="1">
      <alignment horizontal="right" indent="1"/>
    </xf>
    <xf fontId="14" fillId="0" borderId="62" numFmtId="0" xfId="1" applyFont="1" applyBorder="1" applyAlignment="1">
      <alignment horizontal="right" indent="1"/>
    </xf>
    <xf fontId="16" fillId="0" borderId="62" numFmtId="49" xfId="1" applyNumberFormat="1" applyFont="1" applyBorder="1" applyAlignment="1">
      <alignment horizontal="left" indent="1"/>
    </xf>
    <xf fontId="16" fillId="0" borderId="63" numFmtId="49" xfId="1" applyNumberFormat="1" applyFont="1" applyBorder="1" applyAlignment="1">
      <alignment horizontal="left" indent="1"/>
    </xf>
    <xf fontId="14" fillId="0" borderId="64" numFmtId="0" xfId="1" applyFont="1" applyBorder="1" applyAlignment="1">
      <alignment horizontal="right" indent="1"/>
    </xf>
    <xf fontId="14" fillId="0" borderId="0" numFmtId="0" xfId="1" applyFont="1" applyAlignment="1">
      <alignment horizontal="right" indent="1"/>
    </xf>
    <xf fontId="16" fillId="0" borderId="0" numFmtId="14" xfId="1" applyNumberFormat="1" applyFont="1" applyAlignment="1">
      <alignment horizontal="left" indent="1"/>
    </xf>
    <xf fontId="16" fillId="0" borderId="65" numFmtId="14" xfId="1" applyNumberFormat="1" applyFont="1" applyBorder="1" applyAlignment="1">
      <alignment horizontal="left" indent="1"/>
    </xf>
    <xf fontId="16" fillId="0" borderId="0" numFmtId="49" xfId="1" applyNumberFormat="1" applyFont="1" applyAlignment="1">
      <alignment horizontal="left" indent="1"/>
    </xf>
    <xf fontId="16" fillId="0" borderId="65" numFmtId="49" xfId="1" applyNumberFormat="1" applyFont="1" applyBorder="1" applyAlignment="1">
      <alignment horizontal="left" indent="1"/>
    </xf>
    <xf fontId="14" fillId="0" borderId="66" numFmtId="0" xfId="1" applyFont="1" applyBorder="1" applyAlignment="1">
      <alignment horizontal="right" indent="1"/>
    </xf>
    <xf fontId="14" fillId="0" borderId="67" numFmtId="0" xfId="1" applyFont="1" applyBorder="1" applyAlignment="1">
      <alignment horizontal="right" indent="1"/>
    </xf>
    <xf fontId="16" fillId="0" borderId="67" numFmtId="49" xfId="1" applyNumberFormat="1" applyFont="1" applyBorder="1" applyAlignment="1">
      <alignment horizontal="left" indent="1" wrapText="1"/>
    </xf>
    <xf fontId="16" fillId="0" borderId="68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4533900" y="65512949"/>
          <a:ext cx="5334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283" workbookViewId="0" zoomScale="100">
      <selection activeCell="B284" activeCellId="0" sqref="B284:C284"/>
    </sheetView>
  </sheetViews>
  <sheetFormatPr defaultRowHeight="14.25"/>
  <cols>
    <col customWidth="1" min="1" max="1" style="1" width="0.85546875"/>
    <col customWidth="1" min="2" max="6" style="1" width="15.7109375"/>
    <col customWidth="1" min="7" max="7" style="1" width="7.85546875"/>
    <col customWidth="1" min="8" max="8" style="1" width="10"/>
    <col customWidth="1" min="9" max="9" style="1" width="23.5703125"/>
    <col customWidth="1" min="10" max="10" style="1" width="22"/>
    <col customWidth="1" hidden="1" min="11" max="11" style="1" width="13.5703125"/>
    <col customWidth="1" hidden="1" min="12" max="12" style="1" width="7.140625"/>
    <col customWidth="1" hidden="1" min="13" max="13" style="1" width="14.28515625"/>
    <col customWidth="1" hidden="1" min="14" max="14" style="1" width="15"/>
    <col customWidth="1" hidden="1" min="15" max="15" style="1" width="9.140625"/>
    <col customWidth="1" hidden="1" min="16" max="16" style="1" width="69.7109375"/>
    <col customWidth="1" min="17" max="17" style="1" width="0.85546875"/>
    <col min="18" max="256" style="1" width="9.140625"/>
    <col customWidth="1" min="257" max="257" style="1" width="0.85546875"/>
    <col customWidth="1" min="258" max="262" style="1" width="15.7109375"/>
    <col customWidth="1" min="263" max="263" style="1" width="7.85546875"/>
    <col customWidth="1" min="264" max="264" style="1" width="10"/>
    <col customWidth="1" min="265" max="265" style="1" width="23.5703125"/>
    <col customWidth="1" min="266" max="266" style="1" width="22"/>
    <col customWidth="1" hidden="1" min="267" max="272" style="1" width="0"/>
    <col customWidth="1" min="273" max="273" style="1" width="0.85546875"/>
    <col min="274" max="512" style="1" width="9.140625"/>
    <col customWidth="1" min="513" max="513" style="1" width="0.85546875"/>
    <col customWidth="1" min="514" max="518" style="1" width="15.7109375"/>
    <col customWidth="1" min="519" max="519" style="1" width="7.85546875"/>
    <col customWidth="1" min="520" max="520" style="1" width="10"/>
    <col customWidth="1" min="521" max="521" style="1" width="23.5703125"/>
    <col customWidth="1" min="522" max="522" style="1" width="22"/>
    <col customWidth="1" hidden="1" min="523" max="528" style="1" width="0"/>
    <col customWidth="1" min="529" max="529" style="1" width="0.85546875"/>
    <col min="530" max="768" style="1" width="9.140625"/>
    <col customWidth="1" min="769" max="769" style="1" width="0.85546875"/>
    <col customWidth="1" min="770" max="774" style="1" width="15.7109375"/>
    <col customWidth="1" min="775" max="775" style="1" width="7.85546875"/>
    <col customWidth="1" min="776" max="776" style="1" width="10"/>
    <col customWidth="1" min="777" max="777" style="1" width="23.5703125"/>
    <col customWidth="1" min="778" max="778" style="1" width="22"/>
    <col customWidth="1" hidden="1" min="779" max="784" style="1" width="0"/>
    <col customWidth="1" min="785" max="785" style="1" width="0.85546875"/>
    <col min="786" max="1024" style="1" width="9.140625"/>
    <col customWidth="1" min="1025" max="1025" style="1" width="0.85546875"/>
    <col customWidth="1" min="1026" max="1030" style="1" width="15.7109375"/>
    <col customWidth="1" min="1031" max="1031" style="1" width="7.85546875"/>
    <col customWidth="1" min="1032" max="1032" style="1" width="10"/>
    <col customWidth="1" min="1033" max="1033" style="1" width="23.5703125"/>
    <col customWidth="1" min="1034" max="1034" style="1" width="22"/>
    <col customWidth="1" hidden="1" min="1035" max="1040" style="1" width="0"/>
    <col customWidth="1" min="1041" max="1041" style="1" width="0.85546875"/>
    <col min="1042" max="1280" style="1" width="9.140625"/>
    <col customWidth="1" min="1281" max="1281" style="1" width="0.85546875"/>
    <col customWidth="1" min="1282" max="1286" style="1" width="15.7109375"/>
    <col customWidth="1" min="1287" max="1287" style="1" width="7.85546875"/>
    <col customWidth="1" min="1288" max="1288" style="1" width="10"/>
    <col customWidth="1" min="1289" max="1289" style="1" width="23.5703125"/>
    <col customWidth="1" min="1290" max="1290" style="1" width="22"/>
    <col customWidth="1" hidden="1" min="1291" max="1296" style="1" width="0"/>
    <col customWidth="1" min="1297" max="1297" style="1" width="0.85546875"/>
    <col min="1298" max="1536" style="1" width="9.140625"/>
    <col customWidth="1" min="1537" max="1537" style="1" width="0.85546875"/>
    <col customWidth="1" min="1538" max="1542" style="1" width="15.7109375"/>
    <col customWidth="1" min="1543" max="1543" style="1" width="7.85546875"/>
    <col customWidth="1" min="1544" max="1544" style="1" width="10"/>
    <col customWidth="1" min="1545" max="1545" style="1" width="23.5703125"/>
    <col customWidth="1" min="1546" max="1546" style="1" width="22"/>
    <col customWidth="1" hidden="1" min="1547" max="1552" style="1" width="0"/>
    <col customWidth="1" min="1553" max="1553" style="1" width="0.85546875"/>
    <col min="1554" max="1792" style="1" width="9.140625"/>
    <col customWidth="1" min="1793" max="1793" style="1" width="0.85546875"/>
    <col customWidth="1" min="1794" max="1798" style="1" width="15.7109375"/>
    <col customWidth="1" min="1799" max="1799" style="1" width="7.85546875"/>
    <col customWidth="1" min="1800" max="1800" style="1" width="10"/>
    <col customWidth="1" min="1801" max="1801" style="1" width="23.5703125"/>
    <col customWidth="1" min="1802" max="1802" style="1" width="22"/>
    <col customWidth="1" hidden="1" min="1803" max="1808" style="1" width="0"/>
    <col customWidth="1" min="1809" max="1809" style="1" width="0.85546875"/>
    <col min="1810" max="2048" style="1" width="9.140625"/>
    <col customWidth="1" min="2049" max="2049" style="1" width="0.85546875"/>
    <col customWidth="1" min="2050" max="2054" style="1" width="15.7109375"/>
    <col customWidth="1" min="2055" max="2055" style="1" width="7.85546875"/>
    <col customWidth="1" min="2056" max="2056" style="1" width="10"/>
    <col customWidth="1" min="2057" max="2057" style="1" width="23.5703125"/>
    <col customWidth="1" min="2058" max="2058" style="1" width="22"/>
    <col customWidth="1" hidden="1" min="2059" max="2064" style="1" width="0"/>
    <col customWidth="1" min="2065" max="2065" style="1" width="0.85546875"/>
    <col min="2066" max="2304" style="1" width="9.140625"/>
    <col customWidth="1" min="2305" max="2305" style="1" width="0.85546875"/>
    <col customWidth="1" min="2306" max="2310" style="1" width="15.7109375"/>
    <col customWidth="1" min="2311" max="2311" style="1" width="7.85546875"/>
    <col customWidth="1" min="2312" max="2312" style="1" width="10"/>
    <col customWidth="1" min="2313" max="2313" style="1" width="23.5703125"/>
    <col customWidth="1" min="2314" max="2314" style="1" width="22"/>
    <col customWidth="1" hidden="1" min="2315" max="2320" style="1" width="0"/>
    <col customWidth="1" min="2321" max="2321" style="1" width="0.85546875"/>
    <col min="2322" max="2560" style="1" width="9.140625"/>
    <col customWidth="1" min="2561" max="2561" style="1" width="0.85546875"/>
    <col customWidth="1" min="2562" max="2566" style="1" width="15.7109375"/>
    <col customWidth="1" min="2567" max="2567" style="1" width="7.85546875"/>
    <col customWidth="1" min="2568" max="2568" style="1" width="10"/>
    <col customWidth="1" min="2569" max="2569" style="1" width="23.5703125"/>
    <col customWidth="1" min="2570" max="2570" style="1" width="22"/>
    <col customWidth="1" hidden="1" min="2571" max="2576" style="1" width="0"/>
    <col customWidth="1" min="2577" max="2577" style="1" width="0.85546875"/>
    <col min="2578" max="2816" style="1" width="9.140625"/>
    <col customWidth="1" min="2817" max="2817" style="1" width="0.85546875"/>
    <col customWidth="1" min="2818" max="2822" style="1" width="15.7109375"/>
    <col customWidth="1" min="2823" max="2823" style="1" width="7.85546875"/>
    <col customWidth="1" min="2824" max="2824" style="1" width="10"/>
    <col customWidth="1" min="2825" max="2825" style="1" width="23.5703125"/>
    <col customWidth="1" min="2826" max="2826" style="1" width="22"/>
    <col customWidth="1" hidden="1" min="2827" max="2832" style="1" width="0"/>
    <col customWidth="1" min="2833" max="2833" style="1" width="0.85546875"/>
    <col min="2834" max="3072" style="1" width="9.140625"/>
    <col customWidth="1" min="3073" max="3073" style="1" width="0.85546875"/>
    <col customWidth="1" min="3074" max="3078" style="1" width="15.7109375"/>
    <col customWidth="1" min="3079" max="3079" style="1" width="7.85546875"/>
    <col customWidth="1" min="3080" max="3080" style="1" width="10"/>
    <col customWidth="1" min="3081" max="3081" style="1" width="23.5703125"/>
    <col customWidth="1" min="3082" max="3082" style="1" width="22"/>
    <col customWidth="1" hidden="1" min="3083" max="3088" style="1" width="0"/>
    <col customWidth="1" min="3089" max="3089" style="1" width="0.85546875"/>
    <col min="3090" max="3328" style="1" width="9.140625"/>
    <col customWidth="1" min="3329" max="3329" style="1" width="0.85546875"/>
    <col customWidth="1" min="3330" max="3334" style="1" width="15.7109375"/>
    <col customWidth="1" min="3335" max="3335" style="1" width="7.85546875"/>
    <col customWidth="1" min="3336" max="3336" style="1" width="10"/>
    <col customWidth="1" min="3337" max="3337" style="1" width="23.5703125"/>
    <col customWidth="1" min="3338" max="3338" style="1" width="22"/>
    <col customWidth="1" hidden="1" min="3339" max="3344" style="1" width="0"/>
    <col customWidth="1" min="3345" max="3345" style="1" width="0.85546875"/>
    <col min="3346" max="3584" style="1" width="9.140625"/>
    <col customWidth="1" min="3585" max="3585" style="1" width="0.85546875"/>
    <col customWidth="1" min="3586" max="3590" style="1" width="15.7109375"/>
    <col customWidth="1" min="3591" max="3591" style="1" width="7.85546875"/>
    <col customWidth="1" min="3592" max="3592" style="1" width="10"/>
    <col customWidth="1" min="3593" max="3593" style="1" width="23.5703125"/>
    <col customWidth="1" min="3594" max="3594" style="1" width="22"/>
    <col customWidth="1" hidden="1" min="3595" max="3600" style="1" width="0"/>
    <col customWidth="1" min="3601" max="3601" style="1" width="0.85546875"/>
    <col min="3602" max="3840" style="1" width="9.140625"/>
    <col customWidth="1" min="3841" max="3841" style="1" width="0.85546875"/>
    <col customWidth="1" min="3842" max="3846" style="1" width="15.7109375"/>
    <col customWidth="1" min="3847" max="3847" style="1" width="7.85546875"/>
    <col customWidth="1" min="3848" max="3848" style="1" width="10"/>
    <col customWidth="1" min="3849" max="3849" style="1" width="23.5703125"/>
    <col customWidth="1" min="3850" max="3850" style="1" width="22"/>
    <col customWidth="1" hidden="1" min="3851" max="3856" style="1" width="0"/>
    <col customWidth="1" min="3857" max="3857" style="1" width="0.85546875"/>
    <col min="3858" max="4096" style="1" width="9.140625"/>
    <col customWidth="1" min="4097" max="4097" style="1" width="0.85546875"/>
    <col customWidth="1" min="4098" max="4102" style="1" width="15.7109375"/>
    <col customWidth="1" min="4103" max="4103" style="1" width="7.85546875"/>
    <col customWidth="1" min="4104" max="4104" style="1" width="10"/>
    <col customWidth="1" min="4105" max="4105" style="1" width="23.5703125"/>
    <col customWidth="1" min="4106" max="4106" style="1" width="22"/>
    <col customWidth="1" hidden="1" min="4107" max="4112" style="1" width="0"/>
    <col customWidth="1" min="4113" max="4113" style="1" width="0.85546875"/>
    <col min="4114" max="4352" style="1" width="9.140625"/>
    <col customWidth="1" min="4353" max="4353" style="1" width="0.85546875"/>
    <col customWidth="1" min="4354" max="4358" style="1" width="15.7109375"/>
    <col customWidth="1" min="4359" max="4359" style="1" width="7.85546875"/>
    <col customWidth="1" min="4360" max="4360" style="1" width="10"/>
    <col customWidth="1" min="4361" max="4361" style="1" width="23.5703125"/>
    <col customWidth="1" min="4362" max="4362" style="1" width="22"/>
    <col customWidth="1" hidden="1" min="4363" max="4368" style="1" width="0"/>
    <col customWidth="1" min="4369" max="4369" style="1" width="0.85546875"/>
    <col min="4370" max="4608" style="1" width="9.140625"/>
    <col customWidth="1" min="4609" max="4609" style="1" width="0.85546875"/>
    <col customWidth="1" min="4610" max="4614" style="1" width="15.7109375"/>
    <col customWidth="1" min="4615" max="4615" style="1" width="7.85546875"/>
    <col customWidth="1" min="4616" max="4616" style="1" width="10"/>
    <col customWidth="1" min="4617" max="4617" style="1" width="23.5703125"/>
    <col customWidth="1" min="4618" max="4618" style="1" width="22"/>
    <col customWidth="1" hidden="1" min="4619" max="4624" style="1" width="0"/>
    <col customWidth="1" min="4625" max="4625" style="1" width="0.85546875"/>
    <col min="4626" max="4864" style="1" width="9.140625"/>
    <col customWidth="1" min="4865" max="4865" style="1" width="0.85546875"/>
    <col customWidth="1" min="4866" max="4870" style="1" width="15.7109375"/>
    <col customWidth="1" min="4871" max="4871" style="1" width="7.85546875"/>
    <col customWidth="1" min="4872" max="4872" style="1" width="10"/>
    <col customWidth="1" min="4873" max="4873" style="1" width="23.5703125"/>
    <col customWidth="1" min="4874" max="4874" style="1" width="22"/>
    <col customWidth="1" hidden="1" min="4875" max="4880" style="1" width="0"/>
    <col customWidth="1" min="4881" max="4881" style="1" width="0.85546875"/>
    <col min="4882" max="5120" style="1" width="9.140625"/>
    <col customWidth="1" min="5121" max="5121" style="1" width="0.85546875"/>
    <col customWidth="1" min="5122" max="5126" style="1" width="15.7109375"/>
    <col customWidth="1" min="5127" max="5127" style="1" width="7.85546875"/>
    <col customWidth="1" min="5128" max="5128" style="1" width="10"/>
    <col customWidth="1" min="5129" max="5129" style="1" width="23.5703125"/>
    <col customWidth="1" min="5130" max="5130" style="1" width="22"/>
    <col customWidth="1" hidden="1" min="5131" max="5136" style="1" width="0"/>
    <col customWidth="1" min="5137" max="5137" style="1" width="0.85546875"/>
    <col min="5138" max="5376" style="1" width="9.140625"/>
    <col customWidth="1" min="5377" max="5377" style="1" width="0.85546875"/>
    <col customWidth="1" min="5378" max="5382" style="1" width="15.7109375"/>
    <col customWidth="1" min="5383" max="5383" style="1" width="7.85546875"/>
    <col customWidth="1" min="5384" max="5384" style="1" width="10"/>
    <col customWidth="1" min="5385" max="5385" style="1" width="23.5703125"/>
    <col customWidth="1" min="5386" max="5386" style="1" width="22"/>
    <col customWidth="1" hidden="1" min="5387" max="5392" style="1" width="0"/>
    <col customWidth="1" min="5393" max="5393" style="1" width="0.85546875"/>
    <col min="5394" max="5632" style="1" width="9.140625"/>
    <col customWidth="1" min="5633" max="5633" style="1" width="0.85546875"/>
    <col customWidth="1" min="5634" max="5638" style="1" width="15.7109375"/>
    <col customWidth="1" min="5639" max="5639" style="1" width="7.85546875"/>
    <col customWidth="1" min="5640" max="5640" style="1" width="10"/>
    <col customWidth="1" min="5641" max="5641" style="1" width="23.5703125"/>
    <col customWidth="1" min="5642" max="5642" style="1" width="22"/>
    <col customWidth="1" hidden="1" min="5643" max="5648" style="1" width="0"/>
    <col customWidth="1" min="5649" max="5649" style="1" width="0.85546875"/>
    <col min="5650" max="5888" style="1" width="9.140625"/>
    <col customWidth="1" min="5889" max="5889" style="1" width="0.85546875"/>
    <col customWidth="1" min="5890" max="5894" style="1" width="15.7109375"/>
    <col customWidth="1" min="5895" max="5895" style="1" width="7.85546875"/>
    <col customWidth="1" min="5896" max="5896" style="1" width="10"/>
    <col customWidth="1" min="5897" max="5897" style="1" width="23.5703125"/>
    <col customWidth="1" min="5898" max="5898" style="1" width="22"/>
    <col customWidth="1" hidden="1" min="5899" max="5904" style="1" width="0"/>
    <col customWidth="1" min="5905" max="5905" style="1" width="0.85546875"/>
    <col min="5906" max="6144" style="1" width="9.140625"/>
    <col customWidth="1" min="6145" max="6145" style="1" width="0.85546875"/>
    <col customWidth="1" min="6146" max="6150" style="1" width="15.7109375"/>
    <col customWidth="1" min="6151" max="6151" style="1" width="7.85546875"/>
    <col customWidth="1" min="6152" max="6152" style="1" width="10"/>
    <col customWidth="1" min="6153" max="6153" style="1" width="23.5703125"/>
    <col customWidth="1" min="6154" max="6154" style="1" width="22"/>
    <col customWidth="1" hidden="1" min="6155" max="6160" style="1" width="0"/>
    <col customWidth="1" min="6161" max="6161" style="1" width="0.85546875"/>
    <col min="6162" max="6400" style="1" width="9.140625"/>
    <col customWidth="1" min="6401" max="6401" style="1" width="0.85546875"/>
    <col customWidth="1" min="6402" max="6406" style="1" width="15.7109375"/>
    <col customWidth="1" min="6407" max="6407" style="1" width="7.85546875"/>
    <col customWidth="1" min="6408" max="6408" style="1" width="10"/>
    <col customWidth="1" min="6409" max="6409" style="1" width="23.5703125"/>
    <col customWidth="1" min="6410" max="6410" style="1" width="22"/>
    <col customWidth="1" hidden="1" min="6411" max="6416" style="1" width="0"/>
    <col customWidth="1" min="6417" max="6417" style="1" width="0.85546875"/>
    <col min="6418" max="6656" style="1" width="9.140625"/>
    <col customWidth="1" min="6657" max="6657" style="1" width="0.85546875"/>
    <col customWidth="1" min="6658" max="6662" style="1" width="15.7109375"/>
    <col customWidth="1" min="6663" max="6663" style="1" width="7.85546875"/>
    <col customWidth="1" min="6664" max="6664" style="1" width="10"/>
    <col customWidth="1" min="6665" max="6665" style="1" width="23.5703125"/>
    <col customWidth="1" min="6666" max="6666" style="1" width="22"/>
    <col customWidth="1" hidden="1" min="6667" max="6672" style="1" width="0"/>
    <col customWidth="1" min="6673" max="6673" style="1" width="0.85546875"/>
    <col min="6674" max="6912" style="1" width="9.140625"/>
    <col customWidth="1" min="6913" max="6913" style="1" width="0.85546875"/>
    <col customWidth="1" min="6914" max="6918" style="1" width="15.7109375"/>
    <col customWidth="1" min="6919" max="6919" style="1" width="7.85546875"/>
    <col customWidth="1" min="6920" max="6920" style="1" width="10"/>
    <col customWidth="1" min="6921" max="6921" style="1" width="23.5703125"/>
    <col customWidth="1" min="6922" max="6922" style="1" width="22"/>
    <col customWidth="1" hidden="1" min="6923" max="6928" style="1" width="0"/>
    <col customWidth="1" min="6929" max="6929" style="1" width="0.85546875"/>
    <col min="6930" max="7168" style="1" width="9.140625"/>
    <col customWidth="1" min="7169" max="7169" style="1" width="0.85546875"/>
    <col customWidth="1" min="7170" max="7174" style="1" width="15.7109375"/>
    <col customWidth="1" min="7175" max="7175" style="1" width="7.85546875"/>
    <col customWidth="1" min="7176" max="7176" style="1" width="10"/>
    <col customWidth="1" min="7177" max="7177" style="1" width="23.5703125"/>
    <col customWidth="1" min="7178" max="7178" style="1" width="22"/>
    <col customWidth="1" hidden="1" min="7179" max="7184" style="1" width="0"/>
    <col customWidth="1" min="7185" max="7185" style="1" width="0.85546875"/>
    <col min="7186" max="7424" style="1" width="9.140625"/>
    <col customWidth="1" min="7425" max="7425" style="1" width="0.85546875"/>
    <col customWidth="1" min="7426" max="7430" style="1" width="15.7109375"/>
    <col customWidth="1" min="7431" max="7431" style="1" width="7.85546875"/>
    <col customWidth="1" min="7432" max="7432" style="1" width="10"/>
    <col customWidth="1" min="7433" max="7433" style="1" width="23.5703125"/>
    <col customWidth="1" min="7434" max="7434" style="1" width="22"/>
    <col customWidth="1" hidden="1" min="7435" max="7440" style="1" width="0"/>
    <col customWidth="1" min="7441" max="7441" style="1" width="0.85546875"/>
    <col min="7442" max="7680" style="1" width="9.140625"/>
    <col customWidth="1" min="7681" max="7681" style="1" width="0.85546875"/>
    <col customWidth="1" min="7682" max="7686" style="1" width="15.7109375"/>
    <col customWidth="1" min="7687" max="7687" style="1" width="7.85546875"/>
    <col customWidth="1" min="7688" max="7688" style="1" width="10"/>
    <col customWidth="1" min="7689" max="7689" style="1" width="23.5703125"/>
    <col customWidth="1" min="7690" max="7690" style="1" width="22"/>
    <col customWidth="1" hidden="1" min="7691" max="7696" style="1" width="0"/>
    <col customWidth="1" min="7697" max="7697" style="1" width="0.85546875"/>
    <col min="7698" max="7936" style="1" width="9.140625"/>
    <col customWidth="1" min="7937" max="7937" style="1" width="0.85546875"/>
    <col customWidth="1" min="7938" max="7942" style="1" width="15.7109375"/>
    <col customWidth="1" min="7943" max="7943" style="1" width="7.85546875"/>
    <col customWidth="1" min="7944" max="7944" style="1" width="10"/>
    <col customWidth="1" min="7945" max="7945" style="1" width="23.5703125"/>
    <col customWidth="1" min="7946" max="7946" style="1" width="22"/>
    <col customWidth="1" hidden="1" min="7947" max="7952" style="1" width="0"/>
    <col customWidth="1" min="7953" max="7953" style="1" width="0.85546875"/>
    <col min="7954" max="8192" style="1" width="9.140625"/>
    <col customWidth="1" min="8193" max="8193" style="1" width="0.85546875"/>
    <col customWidth="1" min="8194" max="8198" style="1" width="15.7109375"/>
    <col customWidth="1" min="8199" max="8199" style="1" width="7.85546875"/>
    <col customWidth="1" min="8200" max="8200" style="1" width="10"/>
    <col customWidth="1" min="8201" max="8201" style="1" width="23.5703125"/>
    <col customWidth="1" min="8202" max="8202" style="1" width="22"/>
    <col customWidth="1" hidden="1" min="8203" max="8208" style="1" width="0"/>
    <col customWidth="1" min="8209" max="8209" style="1" width="0.85546875"/>
    <col min="8210" max="8448" style="1" width="9.140625"/>
    <col customWidth="1" min="8449" max="8449" style="1" width="0.85546875"/>
    <col customWidth="1" min="8450" max="8454" style="1" width="15.7109375"/>
    <col customWidth="1" min="8455" max="8455" style="1" width="7.85546875"/>
    <col customWidth="1" min="8456" max="8456" style="1" width="10"/>
    <col customWidth="1" min="8457" max="8457" style="1" width="23.5703125"/>
    <col customWidth="1" min="8458" max="8458" style="1" width="22"/>
    <col customWidth="1" hidden="1" min="8459" max="8464" style="1" width="0"/>
    <col customWidth="1" min="8465" max="8465" style="1" width="0.85546875"/>
    <col min="8466" max="8704" style="1" width="9.140625"/>
    <col customWidth="1" min="8705" max="8705" style="1" width="0.85546875"/>
    <col customWidth="1" min="8706" max="8710" style="1" width="15.7109375"/>
    <col customWidth="1" min="8711" max="8711" style="1" width="7.85546875"/>
    <col customWidth="1" min="8712" max="8712" style="1" width="10"/>
    <col customWidth="1" min="8713" max="8713" style="1" width="23.5703125"/>
    <col customWidth="1" min="8714" max="8714" style="1" width="22"/>
    <col customWidth="1" hidden="1" min="8715" max="8720" style="1" width="0"/>
    <col customWidth="1" min="8721" max="8721" style="1" width="0.85546875"/>
    <col min="8722" max="8960" style="1" width="9.140625"/>
    <col customWidth="1" min="8961" max="8961" style="1" width="0.85546875"/>
    <col customWidth="1" min="8962" max="8966" style="1" width="15.7109375"/>
    <col customWidth="1" min="8967" max="8967" style="1" width="7.85546875"/>
    <col customWidth="1" min="8968" max="8968" style="1" width="10"/>
    <col customWidth="1" min="8969" max="8969" style="1" width="23.5703125"/>
    <col customWidth="1" min="8970" max="8970" style="1" width="22"/>
    <col customWidth="1" hidden="1" min="8971" max="8976" style="1" width="0"/>
    <col customWidth="1" min="8977" max="8977" style="1" width="0.85546875"/>
    <col min="8978" max="9216" style="1" width="9.140625"/>
    <col customWidth="1" min="9217" max="9217" style="1" width="0.85546875"/>
    <col customWidth="1" min="9218" max="9222" style="1" width="15.7109375"/>
    <col customWidth="1" min="9223" max="9223" style="1" width="7.85546875"/>
    <col customWidth="1" min="9224" max="9224" style="1" width="10"/>
    <col customWidth="1" min="9225" max="9225" style="1" width="23.5703125"/>
    <col customWidth="1" min="9226" max="9226" style="1" width="22"/>
    <col customWidth="1" hidden="1" min="9227" max="9232" style="1" width="0"/>
    <col customWidth="1" min="9233" max="9233" style="1" width="0.85546875"/>
    <col min="9234" max="9472" style="1" width="9.140625"/>
    <col customWidth="1" min="9473" max="9473" style="1" width="0.85546875"/>
    <col customWidth="1" min="9474" max="9478" style="1" width="15.7109375"/>
    <col customWidth="1" min="9479" max="9479" style="1" width="7.85546875"/>
    <col customWidth="1" min="9480" max="9480" style="1" width="10"/>
    <col customWidth="1" min="9481" max="9481" style="1" width="23.5703125"/>
    <col customWidth="1" min="9482" max="9482" style="1" width="22"/>
    <col customWidth="1" hidden="1" min="9483" max="9488" style="1" width="0"/>
    <col customWidth="1" min="9489" max="9489" style="1" width="0.85546875"/>
    <col min="9490" max="9728" style="1" width="9.140625"/>
    <col customWidth="1" min="9729" max="9729" style="1" width="0.85546875"/>
    <col customWidth="1" min="9730" max="9734" style="1" width="15.7109375"/>
    <col customWidth="1" min="9735" max="9735" style="1" width="7.85546875"/>
    <col customWidth="1" min="9736" max="9736" style="1" width="10"/>
    <col customWidth="1" min="9737" max="9737" style="1" width="23.5703125"/>
    <col customWidth="1" min="9738" max="9738" style="1" width="22"/>
    <col customWidth="1" hidden="1" min="9739" max="9744" style="1" width="0"/>
    <col customWidth="1" min="9745" max="9745" style="1" width="0.85546875"/>
    <col min="9746" max="9984" style="1" width="9.140625"/>
    <col customWidth="1" min="9985" max="9985" style="1" width="0.85546875"/>
    <col customWidth="1" min="9986" max="9990" style="1" width="15.7109375"/>
    <col customWidth="1" min="9991" max="9991" style="1" width="7.85546875"/>
    <col customWidth="1" min="9992" max="9992" style="1" width="10"/>
    <col customWidth="1" min="9993" max="9993" style="1" width="23.5703125"/>
    <col customWidth="1" min="9994" max="9994" style="1" width="22"/>
    <col customWidth="1" hidden="1" min="9995" max="10000" style="1" width="0"/>
    <col customWidth="1" min="10001" max="10001" style="1" width="0.85546875"/>
    <col min="10002" max="10240" style="1" width="9.140625"/>
    <col customWidth="1" min="10241" max="10241" style="1" width="0.85546875"/>
    <col customWidth="1" min="10242" max="10246" style="1" width="15.7109375"/>
    <col customWidth="1" min="10247" max="10247" style="1" width="7.85546875"/>
    <col customWidth="1" min="10248" max="10248" style="1" width="10"/>
    <col customWidth="1" min="10249" max="10249" style="1" width="23.5703125"/>
    <col customWidth="1" min="10250" max="10250" style="1" width="22"/>
    <col customWidth="1" hidden="1" min="10251" max="10256" style="1" width="0"/>
    <col customWidth="1" min="10257" max="10257" style="1" width="0.85546875"/>
    <col min="10258" max="10496" style="1" width="9.140625"/>
    <col customWidth="1" min="10497" max="10497" style="1" width="0.85546875"/>
    <col customWidth="1" min="10498" max="10502" style="1" width="15.7109375"/>
    <col customWidth="1" min="10503" max="10503" style="1" width="7.85546875"/>
    <col customWidth="1" min="10504" max="10504" style="1" width="10"/>
    <col customWidth="1" min="10505" max="10505" style="1" width="23.5703125"/>
    <col customWidth="1" min="10506" max="10506" style="1" width="22"/>
    <col customWidth="1" hidden="1" min="10507" max="10512" style="1" width="0"/>
    <col customWidth="1" min="10513" max="10513" style="1" width="0.85546875"/>
    <col min="10514" max="10752" style="1" width="9.140625"/>
    <col customWidth="1" min="10753" max="10753" style="1" width="0.85546875"/>
    <col customWidth="1" min="10754" max="10758" style="1" width="15.7109375"/>
    <col customWidth="1" min="10759" max="10759" style="1" width="7.85546875"/>
    <col customWidth="1" min="10760" max="10760" style="1" width="10"/>
    <col customWidth="1" min="10761" max="10761" style="1" width="23.5703125"/>
    <col customWidth="1" min="10762" max="10762" style="1" width="22"/>
    <col customWidth="1" hidden="1" min="10763" max="10768" style="1" width="0"/>
    <col customWidth="1" min="10769" max="10769" style="1" width="0.85546875"/>
    <col min="10770" max="11008" style="1" width="9.140625"/>
    <col customWidth="1" min="11009" max="11009" style="1" width="0.85546875"/>
    <col customWidth="1" min="11010" max="11014" style="1" width="15.7109375"/>
    <col customWidth="1" min="11015" max="11015" style="1" width="7.85546875"/>
    <col customWidth="1" min="11016" max="11016" style="1" width="10"/>
    <col customWidth="1" min="11017" max="11017" style="1" width="23.5703125"/>
    <col customWidth="1" min="11018" max="11018" style="1" width="22"/>
    <col customWidth="1" hidden="1" min="11019" max="11024" style="1" width="0"/>
    <col customWidth="1" min="11025" max="11025" style="1" width="0.85546875"/>
    <col min="11026" max="11264" style="1" width="9.140625"/>
    <col customWidth="1" min="11265" max="11265" style="1" width="0.85546875"/>
    <col customWidth="1" min="11266" max="11270" style="1" width="15.7109375"/>
    <col customWidth="1" min="11271" max="11271" style="1" width="7.85546875"/>
    <col customWidth="1" min="11272" max="11272" style="1" width="10"/>
    <col customWidth="1" min="11273" max="11273" style="1" width="23.5703125"/>
    <col customWidth="1" min="11274" max="11274" style="1" width="22"/>
    <col customWidth="1" hidden="1" min="11275" max="11280" style="1" width="0"/>
    <col customWidth="1" min="11281" max="11281" style="1" width="0.85546875"/>
    <col min="11282" max="11520" style="1" width="9.140625"/>
    <col customWidth="1" min="11521" max="11521" style="1" width="0.85546875"/>
    <col customWidth="1" min="11522" max="11526" style="1" width="15.7109375"/>
    <col customWidth="1" min="11527" max="11527" style="1" width="7.85546875"/>
    <col customWidth="1" min="11528" max="11528" style="1" width="10"/>
    <col customWidth="1" min="11529" max="11529" style="1" width="23.5703125"/>
    <col customWidth="1" min="11530" max="11530" style="1" width="22"/>
    <col customWidth="1" hidden="1" min="11531" max="11536" style="1" width="0"/>
    <col customWidth="1" min="11537" max="11537" style="1" width="0.85546875"/>
    <col min="11538" max="11776" style="1" width="9.140625"/>
    <col customWidth="1" min="11777" max="11777" style="1" width="0.85546875"/>
    <col customWidth="1" min="11778" max="11782" style="1" width="15.7109375"/>
    <col customWidth="1" min="11783" max="11783" style="1" width="7.85546875"/>
    <col customWidth="1" min="11784" max="11784" style="1" width="10"/>
    <col customWidth="1" min="11785" max="11785" style="1" width="23.5703125"/>
    <col customWidth="1" min="11786" max="11786" style="1" width="22"/>
    <col customWidth="1" hidden="1" min="11787" max="11792" style="1" width="0"/>
    <col customWidth="1" min="11793" max="11793" style="1" width="0.85546875"/>
    <col min="11794" max="12032" style="1" width="9.140625"/>
    <col customWidth="1" min="12033" max="12033" style="1" width="0.85546875"/>
    <col customWidth="1" min="12034" max="12038" style="1" width="15.7109375"/>
    <col customWidth="1" min="12039" max="12039" style="1" width="7.85546875"/>
    <col customWidth="1" min="12040" max="12040" style="1" width="10"/>
    <col customWidth="1" min="12041" max="12041" style="1" width="23.5703125"/>
    <col customWidth="1" min="12042" max="12042" style="1" width="22"/>
    <col customWidth="1" hidden="1" min="12043" max="12048" style="1" width="0"/>
    <col customWidth="1" min="12049" max="12049" style="1" width="0.85546875"/>
    <col min="12050" max="12288" style="1" width="9.140625"/>
    <col customWidth="1" min="12289" max="12289" style="1" width="0.85546875"/>
    <col customWidth="1" min="12290" max="12294" style="1" width="15.7109375"/>
    <col customWidth="1" min="12295" max="12295" style="1" width="7.85546875"/>
    <col customWidth="1" min="12296" max="12296" style="1" width="10"/>
    <col customWidth="1" min="12297" max="12297" style="1" width="23.5703125"/>
    <col customWidth="1" min="12298" max="12298" style="1" width="22"/>
    <col customWidth="1" hidden="1" min="12299" max="12304" style="1" width="0"/>
    <col customWidth="1" min="12305" max="12305" style="1" width="0.85546875"/>
    <col min="12306" max="12544" style="1" width="9.140625"/>
    <col customWidth="1" min="12545" max="12545" style="1" width="0.85546875"/>
    <col customWidth="1" min="12546" max="12550" style="1" width="15.7109375"/>
    <col customWidth="1" min="12551" max="12551" style="1" width="7.85546875"/>
    <col customWidth="1" min="12552" max="12552" style="1" width="10"/>
    <col customWidth="1" min="12553" max="12553" style="1" width="23.5703125"/>
    <col customWidth="1" min="12554" max="12554" style="1" width="22"/>
    <col customWidth="1" hidden="1" min="12555" max="12560" style="1" width="0"/>
    <col customWidth="1" min="12561" max="12561" style="1" width="0.85546875"/>
    <col min="12562" max="12800" style="1" width="9.140625"/>
    <col customWidth="1" min="12801" max="12801" style="1" width="0.85546875"/>
    <col customWidth="1" min="12802" max="12806" style="1" width="15.7109375"/>
    <col customWidth="1" min="12807" max="12807" style="1" width="7.85546875"/>
    <col customWidth="1" min="12808" max="12808" style="1" width="10"/>
    <col customWidth="1" min="12809" max="12809" style="1" width="23.5703125"/>
    <col customWidth="1" min="12810" max="12810" style="1" width="22"/>
    <col customWidth="1" hidden="1" min="12811" max="12816" style="1" width="0"/>
    <col customWidth="1" min="12817" max="12817" style="1" width="0.85546875"/>
    <col min="12818" max="13056" style="1" width="9.140625"/>
    <col customWidth="1" min="13057" max="13057" style="1" width="0.85546875"/>
    <col customWidth="1" min="13058" max="13062" style="1" width="15.7109375"/>
    <col customWidth="1" min="13063" max="13063" style="1" width="7.85546875"/>
    <col customWidth="1" min="13064" max="13064" style="1" width="10"/>
    <col customWidth="1" min="13065" max="13065" style="1" width="23.5703125"/>
    <col customWidth="1" min="13066" max="13066" style="1" width="22"/>
    <col customWidth="1" hidden="1" min="13067" max="13072" style="1" width="0"/>
    <col customWidth="1" min="13073" max="13073" style="1" width="0.85546875"/>
    <col min="13074" max="13312" style="1" width="9.140625"/>
    <col customWidth="1" min="13313" max="13313" style="1" width="0.85546875"/>
    <col customWidth="1" min="13314" max="13318" style="1" width="15.7109375"/>
    <col customWidth="1" min="13319" max="13319" style="1" width="7.85546875"/>
    <col customWidth="1" min="13320" max="13320" style="1" width="10"/>
    <col customWidth="1" min="13321" max="13321" style="1" width="23.5703125"/>
    <col customWidth="1" min="13322" max="13322" style="1" width="22"/>
    <col customWidth="1" hidden="1" min="13323" max="13328" style="1" width="0"/>
    <col customWidth="1" min="13329" max="13329" style="1" width="0.85546875"/>
    <col min="13330" max="13568" style="1" width="9.140625"/>
    <col customWidth="1" min="13569" max="13569" style="1" width="0.85546875"/>
    <col customWidth="1" min="13570" max="13574" style="1" width="15.7109375"/>
    <col customWidth="1" min="13575" max="13575" style="1" width="7.85546875"/>
    <col customWidth="1" min="13576" max="13576" style="1" width="10"/>
    <col customWidth="1" min="13577" max="13577" style="1" width="23.5703125"/>
    <col customWidth="1" min="13578" max="13578" style="1" width="22"/>
    <col customWidth="1" hidden="1" min="13579" max="13584" style="1" width="0"/>
    <col customWidth="1" min="13585" max="13585" style="1" width="0.85546875"/>
    <col min="13586" max="13824" style="1" width="9.140625"/>
    <col customWidth="1" min="13825" max="13825" style="1" width="0.85546875"/>
    <col customWidth="1" min="13826" max="13830" style="1" width="15.7109375"/>
    <col customWidth="1" min="13831" max="13831" style="1" width="7.85546875"/>
    <col customWidth="1" min="13832" max="13832" style="1" width="10"/>
    <col customWidth="1" min="13833" max="13833" style="1" width="23.5703125"/>
    <col customWidth="1" min="13834" max="13834" style="1" width="22"/>
    <col customWidth="1" hidden="1" min="13835" max="13840" style="1" width="0"/>
    <col customWidth="1" min="13841" max="13841" style="1" width="0.85546875"/>
    <col min="13842" max="14080" style="1" width="9.140625"/>
    <col customWidth="1" min="14081" max="14081" style="1" width="0.85546875"/>
    <col customWidth="1" min="14082" max="14086" style="1" width="15.7109375"/>
    <col customWidth="1" min="14087" max="14087" style="1" width="7.85546875"/>
    <col customWidth="1" min="14088" max="14088" style="1" width="10"/>
    <col customWidth="1" min="14089" max="14089" style="1" width="23.5703125"/>
    <col customWidth="1" min="14090" max="14090" style="1" width="22"/>
    <col customWidth="1" hidden="1" min="14091" max="14096" style="1" width="0"/>
    <col customWidth="1" min="14097" max="14097" style="1" width="0.85546875"/>
    <col min="14098" max="14336" style="1" width="9.140625"/>
    <col customWidth="1" min="14337" max="14337" style="1" width="0.85546875"/>
    <col customWidth="1" min="14338" max="14342" style="1" width="15.7109375"/>
    <col customWidth="1" min="14343" max="14343" style="1" width="7.85546875"/>
    <col customWidth="1" min="14344" max="14344" style="1" width="10"/>
    <col customWidth="1" min="14345" max="14345" style="1" width="23.5703125"/>
    <col customWidth="1" min="14346" max="14346" style="1" width="22"/>
    <col customWidth="1" hidden="1" min="14347" max="14352" style="1" width="0"/>
    <col customWidth="1" min="14353" max="14353" style="1" width="0.85546875"/>
    <col min="14354" max="14592" style="1" width="9.140625"/>
    <col customWidth="1" min="14593" max="14593" style="1" width="0.85546875"/>
    <col customWidth="1" min="14594" max="14598" style="1" width="15.7109375"/>
    <col customWidth="1" min="14599" max="14599" style="1" width="7.85546875"/>
    <col customWidth="1" min="14600" max="14600" style="1" width="10"/>
    <col customWidth="1" min="14601" max="14601" style="1" width="23.5703125"/>
    <col customWidth="1" min="14602" max="14602" style="1" width="22"/>
    <col customWidth="1" hidden="1" min="14603" max="14608" style="1" width="0"/>
    <col customWidth="1" min="14609" max="14609" style="1" width="0.85546875"/>
    <col min="14610" max="14848" style="1" width="9.140625"/>
    <col customWidth="1" min="14849" max="14849" style="1" width="0.85546875"/>
    <col customWidth="1" min="14850" max="14854" style="1" width="15.7109375"/>
    <col customWidth="1" min="14855" max="14855" style="1" width="7.85546875"/>
    <col customWidth="1" min="14856" max="14856" style="1" width="10"/>
    <col customWidth="1" min="14857" max="14857" style="1" width="23.5703125"/>
    <col customWidth="1" min="14858" max="14858" style="1" width="22"/>
    <col customWidth="1" hidden="1" min="14859" max="14864" style="1" width="0"/>
    <col customWidth="1" min="14865" max="14865" style="1" width="0.85546875"/>
    <col min="14866" max="15104" style="1" width="9.140625"/>
    <col customWidth="1" min="15105" max="15105" style="1" width="0.85546875"/>
    <col customWidth="1" min="15106" max="15110" style="1" width="15.7109375"/>
    <col customWidth="1" min="15111" max="15111" style="1" width="7.85546875"/>
    <col customWidth="1" min="15112" max="15112" style="1" width="10"/>
    <col customWidth="1" min="15113" max="15113" style="1" width="23.5703125"/>
    <col customWidth="1" min="15114" max="15114" style="1" width="22"/>
    <col customWidth="1" hidden="1" min="15115" max="15120" style="1" width="0"/>
    <col customWidth="1" min="15121" max="15121" style="1" width="0.85546875"/>
    <col min="15122" max="15360" style="1" width="9.140625"/>
    <col customWidth="1" min="15361" max="15361" style="1" width="0.85546875"/>
    <col customWidth="1" min="15362" max="15366" style="1" width="15.7109375"/>
    <col customWidth="1" min="15367" max="15367" style="1" width="7.85546875"/>
    <col customWidth="1" min="15368" max="15368" style="1" width="10"/>
    <col customWidth="1" min="15369" max="15369" style="1" width="23.5703125"/>
    <col customWidth="1" min="15370" max="15370" style="1" width="22"/>
    <col customWidth="1" hidden="1" min="15371" max="15376" style="1" width="0"/>
    <col customWidth="1" min="15377" max="15377" style="1" width="0.85546875"/>
    <col min="15378" max="15616" style="1" width="9.140625"/>
    <col customWidth="1" min="15617" max="15617" style="1" width="0.85546875"/>
    <col customWidth="1" min="15618" max="15622" style="1" width="15.7109375"/>
    <col customWidth="1" min="15623" max="15623" style="1" width="7.85546875"/>
    <col customWidth="1" min="15624" max="15624" style="1" width="10"/>
    <col customWidth="1" min="15625" max="15625" style="1" width="23.5703125"/>
    <col customWidth="1" min="15626" max="15626" style="1" width="22"/>
    <col customWidth="1" hidden="1" min="15627" max="15632" style="1" width="0"/>
    <col customWidth="1" min="15633" max="15633" style="1" width="0.85546875"/>
    <col min="15634" max="15872" style="1" width="9.140625"/>
    <col customWidth="1" min="15873" max="15873" style="1" width="0.85546875"/>
    <col customWidth="1" min="15874" max="15878" style="1" width="15.7109375"/>
    <col customWidth="1" min="15879" max="15879" style="1" width="7.85546875"/>
    <col customWidth="1" min="15880" max="15880" style="1" width="10"/>
    <col customWidth="1" min="15881" max="15881" style="1" width="23.5703125"/>
    <col customWidth="1" min="15882" max="15882" style="1" width="22"/>
    <col customWidth="1" hidden="1" min="15883" max="15888" style="1" width="0"/>
    <col customWidth="1" min="15889" max="15889" style="1" width="0.85546875"/>
    <col min="15890" max="16128" style="1" width="9.140625"/>
    <col customWidth="1" min="16129" max="16129" style="1" width="0.85546875"/>
    <col customWidth="1" min="16130" max="16134" style="1" width="15.7109375"/>
    <col customWidth="1" min="16135" max="16135" style="1" width="7.85546875"/>
    <col customWidth="1" min="16136" max="16136" style="1" width="10"/>
    <col customWidth="1" min="16137" max="16137" style="1" width="23.5703125"/>
    <col customWidth="1" min="16138" max="16138" style="1" width="22"/>
    <col customWidth="1" hidden="1" min="16139" max="16144" style="1" width="0"/>
    <col customWidth="1" min="16145" max="16145" style="1" width="0.85546875"/>
    <col min="16146" max="16384" style="1" width="9.140625"/>
  </cols>
  <sheetData>
    <row r="1" ht="5.0999999999999996" customHeight="1"/>
    <row r="2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ht="15.75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>
      <c r="B4" s="2"/>
      <c r="C4" s="2"/>
      <c r="D4" s="2"/>
      <c r="E4" s="2"/>
      <c r="F4" s="2"/>
      <c r="G4" s="2"/>
      <c r="H4" s="2"/>
      <c r="I4" s="11" t="s">
        <v>9</v>
      </c>
      <c r="J4" s="12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>
      <c r="B5" s="4"/>
      <c r="C5" s="6"/>
      <c r="D5" s="13" t="s">
        <v>15</v>
      </c>
      <c r="E5" s="14" t="s">
        <v>16</v>
      </c>
      <c r="F5" s="14"/>
      <c r="G5" s="15"/>
      <c r="H5" s="15"/>
      <c r="I5" s="11" t="s">
        <v>17</v>
      </c>
      <c r="J5" s="16">
        <v>45292</v>
      </c>
      <c r="K5" s="4"/>
      <c r="L5" s="5" t="s">
        <v>18</v>
      </c>
      <c r="M5" s="6"/>
      <c r="N5" s="7" t="s">
        <v>19</v>
      </c>
    </row>
    <row r="6" ht="23.25" customHeight="1">
      <c r="B6" s="17" t="s">
        <v>20</v>
      </c>
      <c r="C6" s="17"/>
      <c r="D6" s="18" t="s">
        <v>21</v>
      </c>
      <c r="E6" s="18"/>
      <c r="F6" s="18"/>
      <c r="G6" s="18"/>
      <c r="H6" s="18"/>
      <c r="I6" s="13" t="s">
        <v>22</v>
      </c>
      <c r="J6" s="19" t="s">
        <v>23</v>
      </c>
      <c r="K6" s="4"/>
      <c r="L6" s="5" t="s">
        <v>24</v>
      </c>
      <c r="M6" s="6"/>
      <c r="N6" s="7" t="s">
        <v>25</v>
      </c>
      <c r="P6" s="20" t="s">
        <v>21</v>
      </c>
    </row>
    <row r="7" ht="22.5" customHeight="1">
      <c r="B7" s="17" t="s">
        <v>26</v>
      </c>
      <c r="C7" s="17"/>
      <c r="D7" s="21"/>
      <c r="E7" s="21"/>
      <c r="F7" s="21"/>
      <c r="G7" s="21"/>
      <c r="H7" s="21"/>
      <c r="I7" s="13"/>
      <c r="J7" s="19"/>
      <c r="K7" s="4" t="s">
        <v>27</v>
      </c>
      <c r="L7" s="5" t="s">
        <v>28</v>
      </c>
      <c r="M7" s="6"/>
      <c r="N7" s="7" t="s">
        <v>29</v>
      </c>
      <c r="P7" s="20"/>
    </row>
    <row r="8" ht="22.5" customHeight="1">
      <c r="B8" s="17" t="s">
        <v>30</v>
      </c>
      <c r="C8" s="17"/>
      <c r="D8" s="21" t="s">
        <v>31</v>
      </c>
      <c r="E8" s="21"/>
      <c r="F8" s="21"/>
      <c r="G8" s="21"/>
      <c r="H8" s="21"/>
      <c r="I8" s="13" t="s">
        <v>32</v>
      </c>
      <c r="J8" s="19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0" t="s">
        <v>31</v>
      </c>
    </row>
    <row r="9" ht="22.5" customHeight="1">
      <c r="B9" s="17" t="s">
        <v>38</v>
      </c>
      <c r="C9" s="17"/>
      <c r="D9" s="21" t="s">
        <v>39</v>
      </c>
      <c r="E9" s="21"/>
      <c r="F9" s="21"/>
      <c r="G9" s="21"/>
      <c r="H9" s="21"/>
      <c r="I9" s="13" t="s">
        <v>40</v>
      </c>
      <c r="J9" s="19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0" t="s">
        <v>39</v>
      </c>
    </row>
    <row r="10">
      <c r="B10" s="22" t="s">
        <v>46</v>
      </c>
      <c r="C10" s="22"/>
      <c r="D10" s="23"/>
      <c r="E10" s="23"/>
      <c r="F10" s="15"/>
      <c r="G10" s="15"/>
      <c r="H10" s="15"/>
      <c r="I10" s="13"/>
      <c r="J10" s="19"/>
      <c r="K10" s="6"/>
      <c r="L10" s="5" t="s">
        <v>47</v>
      </c>
      <c r="M10" s="6" t="s">
        <v>48</v>
      </c>
      <c r="N10" s="7" t="s">
        <v>49</v>
      </c>
    </row>
    <row r="11" ht="15.75">
      <c r="B11" s="22" t="s">
        <v>50</v>
      </c>
      <c r="C11" s="22"/>
      <c r="D11" s="23"/>
      <c r="E11" s="23"/>
      <c r="F11" s="15"/>
      <c r="G11" s="15"/>
      <c r="H11" s="15"/>
      <c r="I11" s="13" t="s">
        <v>51</v>
      </c>
      <c r="J11" s="24">
        <v>383</v>
      </c>
      <c r="K11" s="6" t="s">
        <v>52</v>
      </c>
      <c r="L11" s="5" t="s">
        <v>53</v>
      </c>
      <c r="M11" s="6"/>
      <c r="N11" s="7" t="s">
        <v>54</v>
      </c>
    </row>
    <row r="12" ht="3.75" customHeight="1">
      <c r="B12" s="25"/>
      <c r="C12" s="25"/>
      <c r="D12" s="25"/>
      <c r="E12" s="25"/>
      <c r="F12" s="25"/>
      <c r="G12" s="25"/>
      <c r="H12" s="25"/>
      <c r="I12" s="25"/>
      <c r="J12" s="3"/>
      <c r="K12" s="26"/>
      <c r="M12" s="6"/>
    </row>
    <row r="13" ht="15" customHeight="1">
      <c r="B13" s="27" t="s">
        <v>55</v>
      </c>
      <c r="C13" s="27"/>
      <c r="D13" s="27"/>
      <c r="E13" s="27"/>
      <c r="F13" s="27"/>
      <c r="G13" s="27"/>
      <c r="H13" s="27"/>
      <c r="I13" s="27"/>
      <c r="J13" s="3"/>
      <c r="L13" s="5" t="s">
        <v>56</v>
      </c>
    </row>
    <row r="14" ht="33.75">
      <c r="B14" s="28" t="s">
        <v>57</v>
      </c>
      <c r="C14" s="28"/>
      <c r="D14" s="28"/>
      <c r="E14" s="28"/>
      <c r="F14" s="29"/>
      <c r="G14" s="30" t="s">
        <v>58</v>
      </c>
      <c r="H14" s="30" t="s">
        <v>59</v>
      </c>
      <c r="I14" s="31" t="s">
        <v>60</v>
      </c>
      <c r="J14" s="32" t="s">
        <v>61</v>
      </c>
      <c r="L14" s="5" t="s">
        <v>62</v>
      </c>
    </row>
    <row r="15" ht="15.75">
      <c r="B15" s="33">
        <v>1</v>
      </c>
      <c r="C15" s="33"/>
      <c r="D15" s="33"/>
      <c r="E15" s="33"/>
      <c r="F15" s="34"/>
      <c r="G15" s="35">
        <v>2</v>
      </c>
      <c r="H15" s="35">
        <v>3</v>
      </c>
      <c r="I15" s="35">
        <v>4</v>
      </c>
      <c r="J15" s="36">
        <v>5</v>
      </c>
      <c r="K15" s="26"/>
    </row>
    <row r="16" ht="15" customHeight="1">
      <c r="B16" s="37" t="s">
        <v>63</v>
      </c>
      <c r="C16" s="37"/>
      <c r="D16" s="37"/>
      <c r="E16" s="37"/>
      <c r="F16" s="38"/>
      <c r="G16" s="39" t="s">
        <v>64</v>
      </c>
      <c r="H16" s="40"/>
      <c r="I16" s="41">
        <f>I17+I74+I104</f>
        <v>30925063.030000001</v>
      </c>
      <c r="J16" s="42">
        <f>J17+J74+J104</f>
        <v>32075601.079999998</v>
      </c>
      <c r="K16" s="26"/>
      <c r="N16" s="1" t="s">
        <v>65</v>
      </c>
    </row>
    <row r="17" ht="22.5" customHeight="1">
      <c r="B17" s="43" t="s">
        <v>66</v>
      </c>
      <c r="C17" s="43"/>
      <c r="D17" s="43"/>
      <c r="E17" s="43"/>
      <c r="F17" s="44"/>
      <c r="G17" s="45" t="s">
        <v>67</v>
      </c>
      <c r="H17" s="46" t="s">
        <v>68</v>
      </c>
      <c r="I17" s="47">
        <f>I19+I32+I44+I51+I59+I66</f>
        <v>30925063.030000001</v>
      </c>
      <c r="J17" s="48">
        <f>J19+J32+J44+J51+J59+J66</f>
        <v>32075601.079999998</v>
      </c>
      <c r="K17" s="26"/>
    </row>
    <row r="18">
      <c r="B18" s="49" t="s">
        <v>69</v>
      </c>
      <c r="C18" s="49"/>
      <c r="D18" s="49"/>
      <c r="E18" s="49"/>
      <c r="F18" s="50"/>
      <c r="G18" s="51"/>
      <c r="H18" s="52"/>
      <c r="I18" s="53"/>
      <c r="J18" s="54"/>
      <c r="K18" s="26"/>
    </row>
    <row r="19" ht="15" customHeight="1">
      <c r="B19" s="55" t="s">
        <v>70</v>
      </c>
      <c r="C19" s="55"/>
      <c r="D19" s="55"/>
      <c r="E19" s="55"/>
      <c r="F19" s="56"/>
      <c r="G19" s="57" t="s">
        <v>71</v>
      </c>
      <c r="H19" s="58" t="s">
        <v>72</v>
      </c>
      <c r="I19" s="47">
        <f>I21+I22+I23+I24+I25+I26+I27+I28+I29+I30+I31</f>
        <v>0</v>
      </c>
      <c r="J19" s="48">
        <f>J21+J22+J23+J24+J25+J26+J27+J28+J29+J30+J31</f>
        <v>0</v>
      </c>
      <c r="K19" s="26"/>
    </row>
    <row r="20">
      <c r="B20" s="59" t="s">
        <v>69</v>
      </c>
      <c r="C20" s="59"/>
      <c r="D20" s="59"/>
      <c r="E20" s="59"/>
      <c r="F20" s="60"/>
      <c r="G20" s="61"/>
      <c r="H20" s="62"/>
      <c r="I20" s="63"/>
      <c r="J20" s="64"/>
      <c r="K20" s="26"/>
    </row>
    <row r="21" ht="15" customHeight="1">
      <c r="B21" s="65" t="s">
        <v>73</v>
      </c>
      <c r="C21" s="65"/>
      <c r="D21" s="65"/>
      <c r="E21" s="65"/>
      <c r="F21" s="66"/>
      <c r="G21" s="57" t="s">
        <v>74</v>
      </c>
      <c r="H21" s="58" t="s">
        <v>75</v>
      </c>
      <c r="I21" s="67"/>
      <c r="J21" s="68"/>
      <c r="K21" s="26"/>
    </row>
    <row r="22" ht="15" customHeight="1">
      <c r="B22" s="69" t="s">
        <v>76</v>
      </c>
      <c r="C22" s="69"/>
      <c r="D22" s="69"/>
      <c r="E22" s="69"/>
      <c r="F22" s="70"/>
      <c r="G22" s="45" t="s">
        <v>77</v>
      </c>
      <c r="H22" s="46" t="s">
        <v>78</v>
      </c>
      <c r="I22" s="71"/>
      <c r="J22" s="72"/>
      <c r="K22" s="26"/>
    </row>
    <row r="23" ht="15" customHeight="1">
      <c r="B23" s="69" t="s">
        <v>79</v>
      </c>
      <c r="C23" s="69"/>
      <c r="D23" s="69"/>
      <c r="E23" s="69"/>
      <c r="F23" s="70"/>
      <c r="G23" s="45" t="s">
        <v>80</v>
      </c>
      <c r="H23" s="46" t="s">
        <v>81</v>
      </c>
      <c r="I23" s="71"/>
      <c r="J23" s="72"/>
      <c r="K23" s="26"/>
    </row>
    <row r="24" ht="15" customHeight="1">
      <c r="B24" s="69" t="s">
        <v>82</v>
      </c>
      <c r="C24" s="69"/>
      <c r="D24" s="69"/>
      <c r="E24" s="69"/>
      <c r="F24" s="70"/>
      <c r="G24" s="45" t="s">
        <v>83</v>
      </c>
      <c r="H24" s="46" t="s">
        <v>84</v>
      </c>
      <c r="I24" s="71"/>
      <c r="J24" s="72"/>
      <c r="K24" s="26"/>
    </row>
    <row r="25" ht="15" customHeight="1">
      <c r="B25" s="69" t="s">
        <v>85</v>
      </c>
      <c r="C25" s="69"/>
      <c r="D25" s="69"/>
      <c r="E25" s="69"/>
      <c r="F25" s="70"/>
      <c r="G25" s="45" t="s">
        <v>86</v>
      </c>
      <c r="H25" s="46" t="s">
        <v>87</v>
      </c>
      <c r="I25" s="71"/>
      <c r="J25" s="72"/>
      <c r="K25" s="26"/>
    </row>
    <row r="26" ht="15" customHeight="1">
      <c r="B26" s="69" t="s">
        <v>88</v>
      </c>
      <c r="C26" s="69"/>
      <c r="D26" s="69"/>
      <c r="E26" s="69"/>
      <c r="F26" s="70"/>
      <c r="G26" s="45" t="s">
        <v>89</v>
      </c>
      <c r="H26" s="46" t="s">
        <v>90</v>
      </c>
      <c r="I26" s="71"/>
      <c r="J26" s="72"/>
      <c r="K26" s="26"/>
    </row>
    <row r="27" ht="15" customHeight="1">
      <c r="B27" s="69" t="s">
        <v>91</v>
      </c>
      <c r="C27" s="69"/>
      <c r="D27" s="69"/>
      <c r="E27" s="69"/>
      <c r="F27" s="70"/>
      <c r="G27" s="45" t="s">
        <v>92</v>
      </c>
      <c r="H27" s="46" t="s">
        <v>93</v>
      </c>
      <c r="I27" s="71"/>
      <c r="J27" s="72"/>
      <c r="K27" s="26"/>
    </row>
    <row r="28" ht="25.5" customHeight="1">
      <c r="B28" s="69" t="s">
        <v>94</v>
      </c>
      <c r="C28" s="69"/>
      <c r="D28" s="69"/>
      <c r="E28" s="69"/>
      <c r="F28" s="70"/>
      <c r="G28" s="45" t="s">
        <v>95</v>
      </c>
      <c r="H28" s="46" t="s">
        <v>96</v>
      </c>
      <c r="I28" s="71"/>
      <c r="J28" s="72"/>
      <c r="K28" s="26"/>
    </row>
    <row r="29" ht="15" customHeight="1">
      <c r="B29" s="69" t="s">
        <v>97</v>
      </c>
      <c r="C29" s="69"/>
      <c r="D29" s="69"/>
      <c r="E29" s="69"/>
      <c r="F29" s="70"/>
      <c r="G29" s="73" t="s">
        <v>98</v>
      </c>
      <c r="H29" s="74" t="s">
        <v>99</v>
      </c>
      <c r="I29" s="75"/>
      <c r="J29" s="76"/>
      <c r="K29" s="26"/>
    </row>
    <row r="30" ht="15" customHeight="1">
      <c r="B30" s="69" t="s">
        <v>100</v>
      </c>
      <c r="C30" s="69"/>
      <c r="D30" s="69"/>
      <c r="E30" s="69"/>
      <c r="F30" s="70"/>
      <c r="G30" s="73" t="s">
        <v>101</v>
      </c>
      <c r="H30" s="77" t="s">
        <v>102</v>
      </c>
      <c r="I30" s="75"/>
      <c r="J30" s="78"/>
      <c r="K30" s="26"/>
    </row>
    <row r="31" ht="15" customHeight="1">
      <c r="B31" s="69" t="s">
        <v>103</v>
      </c>
      <c r="C31" s="69"/>
      <c r="D31" s="69"/>
      <c r="E31" s="69"/>
      <c r="F31" s="70"/>
      <c r="G31" s="73" t="s">
        <v>104</v>
      </c>
      <c r="H31" s="74" t="s">
        <v>105</v>
      </c>
      <c r="I31" s="75"/>
      <c r="J31" s="78"/>
      <c r="K31" s="26"/>
    </row>
    <row r="32" ht="15" customHeight="1">
      <c r="B32" s="79" t="s">
        <v>106</v>
      </c>
      <c r="C32" s="79"/>
      <c r="D32" s="79"/>
      <c r="E32" s="79"/>
      <c r="F32" s="80"/>
      <c r="G32" s="45" t="s">
        <v>107</v>
      </c>
      <c r="H32" s="46" t="s">
        <v>108</v>
      </c>
      <c r="I32" s="47">
        <f>I34+I35+I39+I40+I41+I42+I43</f>
        <v>30925063.030000001</v>
      </c>
      <c r="J32" s="81">
        <f>J34+J35+J39+J40+J41+J42+J43</f>
        <v>32075601.079999998</v>
      </c>
      <c r="K32" s="26"/>
    </row>
    <row r="33">
      <c r="B33" s="59" t="s">
        <v>69</v>
      </c>
      <c r="C33" s="59"/>
      <c r="D33" s="59"/>
      <c r="E33" s="59"/>
      <c r="F33" s="60"/>
      <c r="G33" s="61"/>
      <c r="H33" s="62"/>
      <c r="I33" s="63"/>
      <c r="J33" s="64"/>
      <c r="K33" s="26"/>
    </row>
    <row r="34" ht="23.25" customHeight="1">
      <c r="B34" s="65" t="s">
        <v>109</v>
      </c>
      <c r="C34" s="65"/>
      <c r="D34" s="65"/>
      <c r="E34" s="65"/>
      <c r="F34" s="66"/>
      <c r="G34" s="57" t="s">
        <v>110</v>
      </c>
      <c r="H34" s="82" t="s">
        <v>111</v>
      </c>
      <c r="I34" s="67">
        <v>30925063.030000001</v>
      </c>
      <c r="J34" s="68">
        <v>32075601.079999998</v>
      </c>
      <c r="K34" s="26"/>
    </row>
    <row r="35" ht="24.75" customHeight="1">
      <c r="B35" s="69" t="s">
        <v>112</v>
      </c>
      <c r="C35" s="69"/>
      <c r="D35" s="69"/>
      <c r="E35" s="69"/>
      <c r="F35" s="70"/>
      <c r="G35" s="83" t="s">
        <v>113</v>
      </c>
      <c r="H35" s="84" t="s">
        <v>111</v>
      </c>
      <c r="I35" s="85"/>
      <c r="J35" s="86"/>
      <c r="K35" s="26"/>
    </row>
    <row r="36" ht="15" customHeight="1">
      <c r="B36" s="87"/>
      <c r="C36" s="88"/>
      <c r="D36" s="88"/>
      <c r="E36" s="88"/>
      <c r="F36" s="88"/>
      <c r="G36" s="15"/>
      <c r="H36" s="15"/>
      <c r="I36" s="23"/>
      <c r="J36" s="89" t="s">
        <v>114</v>
      </c>
      <c r="K36" s="26"/>
    </row>
    <row r="37" ht="33.75" customHeight="1">
      <c r="B37" s="33" t="s">
        <v>57</v>
      </c>
      <c r="C37" s="33"/>
      <c r="D37" s="33"/>
      <c r="E37" s="33"/>
      <c r="F37" s="34"/>
      <c r="G37" s="30" t="s">
        <v>58</v>
      </c>
      <c r="H37" s="30" t="s">
        <v>59</v>
      </c>
      <c r="I37" s="31" t="s">
        <v>60</v>
      </c>
      <c r="J37" s="32" t="s">
        <v>61</v>
      </c>
      <c r="K37" s="26"/>
    </row>
    <row r="38" ht="15.75" customHeight="1">
      <c r="B38" s="33">
        <v>1</v>
      </c>
      <c r="C38" s="33"/>
      <c r="D38" s="33"/>
      <c r="E38" s="33"/>
      <c r="F38" s="34"/>
      <c r="G38" s="35">
        <v>2</v>
      </c>
      <c r="H38" s="35">
        <v>3</v>
      </c>
      <c r="I38" s="35">
        <v>4</v>
      </c>
      <c r="J38" s="36">
        <v>5</v>
      </c>
      <c r="K38" s="26"/>
    </row>
    <row r="39" ht="15" customHeight="1">
      <c r="B39" s="69" t="s">
        <v>115</v>
      </c>
      <c r="C39" s="69"/>
      <c r="D39" s="69"/>
      <c r="E39" s="69"/>
      <c r="F39" s="70"/>
      <c r="G39" s="90" t="s">
        <v>116</v>
      </c>
      <c r="H39" s="91" t="s">
        <v>117</v>
      </c>
      <c r="I39" s="92"/>
      <c r="J39" s="93"/>
      <c r="K39" s="26"/>
    </row>
    <row r="40" ht="15" customHeight="1">
      <c r="B40" s="69" t="s">
        <v>118</v>
      </c>
      <c r="C40" s="69"/>
      <c r="D40" s="69"/>
      <c r="E40" s="69"/>
      <c r="F40" s="70"/>
      <c r="G40" s="57" t="s">
        <v>119</v>
      </c>
      <c r="H40" s="58" t="s">
        <v>120</v>
      </c>
      <c r="I40" s="67"/>
      <c r="J40" s="72"/>
      <c r="K40" s="26"/>
    </row>
    <row r="41" ht="15" customHeight="1">
      <c r="B41" s="69" t="s">
        <v>121</v>
      </c>
      <c r="C41" s="69"/>
      <c r="D41" s="69"/>
      <c r="E41" s="69"/>
      <c r="F41" s="70"/>
      <c r="G41" s="57" t="s">
        <v>122</v>
      </c>
      <c r="H41" s="58" t="s">
        <v>123</v>
      </c>
      <c r="I41" s="67"/>
      <c r="J41" s="72"/>
      <c r="K41" s="26"/>
    </row>
    <row r="42" ht="15" customHeight="1">
      <c r="B42" s="69" t="s">
        <v>124</v>
      </c>
      <c r="C42" s="69"/>
      <c r="D42" s="69"/>
      <c r="E42" s="69"/>
      <c r="F42" s="70"/>
      <c r="G42" s="57" t="s">
        <v>125</v>
      </c>
      <c r="H42" s="58" t="s">
        <v>126</v>
      </c>
      <c r="I42" s="67"/>
      <c r="J42" s="72"/>
      <c r="K42" s="26"/>
    </row>
    <row r="43" ht="15" customHeight="1">
      <c r="B43" s="69" t="s">
        <v>127</v>
      </c>
      <c r="C43" s="69"/>
      <c r="D43" s="69"/>
      <c r="E43" s="69"/>
      <c r="F43" s="70"/>
      <c r="G43" s="57" t="s">
        <v>128</v>
      </c>
      <c r="H43" s="58" t="s">
        <v>129</v>
      </c>
      <c r="I43" s="67"/>
      <c r="J43" s="72"/>
      <c r="K43" s="26"/>
    </row>
    <row r="44" ht="15" customHeight="1">
      <c r="B44" s="79" t="s">
        <v>130</v>
      </c>
      <c r="C44" s="79"/>
      <c r="D44" s="79"/>
      <c r="E44" s="79"/>
      <c r="F44" s="80"/>
      <c r="G44" s="45" t="s">
        <v>131</v>
      </c>
      <c r="H44" s="46" t="s">
        <v>132</v>
      </c>
      <c r="I44" s="47">
        <f>I46+I47+I48+I49+I50</f>
        <v>0</v>
      </c>
      <c r="J44" s="48">
        <f>J46+J47+J48+J49+J50</f>
        <v>0</v>
      </c>
      <c r="K44" s="26"/>
    </row>
    <row r="45">
      <c r="B45" s="59" t="s">
        <v>69</v>
      </c>
      <c r="C45" s="59"/>
      <c r="D45" s="59"/>
      <c r="E45" s="59"/>
      <c r="F45" s="60"/>
      <c r="G45" s="61"/>
      <c r="H45" s="62"/>
      <c r="I45" s="63"/>
      <c r="J45" s="64"/>
      <c r="K45" s="26"/>
    </row>
    <row r="46" ht="24.75" customHeight="1">
      <c r="B46" s="65" t="s">
        <v>133</v>
      </c>
      <c r="C46" s="65"/>
      <c r="D46" s="65"/>
      <c r="E46" s="65"/>
      <c r="F46" s="66"/>
      <c r="G46" s="57" t="s">
        <v>134</v>
      </c>
      <c r="H46" s="58" t="s">
        <v>135</v>
      </c>
      <c r="I46" s="67"/>
      <c r="J46" s="68"/>
      <c r="K46" s="26"/>
    </row>
    <row r="47" ht="15" customHeight="1">
      <c r="B47" s="69" t="s">
        <v>136</v>
      </c>
      <c r="C47" s="69"/>
      <c r="D47" s="69"/>
      <c r="E47" s="69"/>
      <c r="F47" s="70"/>
      <c r="G47" s="45" t="s">
        <v>137</v>
      </c>
      <c r="H47" s="46" t="s">
        <v>138</v>
      </c>
      <c r="I47" s="71"/>
      <c r="J47" s="72"/>
      <c r="K47" s="26"/>
    </row>
    <row r="48" ht="15" customHeight="1">
      <c r="B48" s="69" t="s">
        <v>139</v>
      </c>
      <c r="C48" s="69"/>
      <c r="D48" s="69"/>
      <c r="E48" s="69"/>
      <c r="F48" s="70"/>
      <c r="G48" s="45" t="s">
        <v>140</v>
      </c>
      <c r="H48" s="46" t="s">
        <v>141</v>
      </c>
      <c r="I48" s="71"/>
      <c r="J48" s="72"/>
      <c r="K48" s="26"/>
    </row>
    <row r="49" ht="15" customHeight="1">
      <c r="B49" s="69" t="s">
        <v>142</v>
      </c>
      <c r="C49" s="69"/>
      <c r="D49" s="69"/>
      <c r="E49" s="69"/>
      <c r="F49" s="70"/>
      <c r="G49" s="45" t="s">
        <v>143</v>
      </c>
      <c r="H49" s="46" t="s">
        <v>144</v>
      </c>
      <c r="I49" s="71"/>
      <c r="J49" s="72"/>
      <c r="K49" s="26"/>
    </row>
    <row r="50" ht="15" customHeight="1">
      <c r="B50" s="69" t="s">
        <v>145</v>
      </c>
      <c r="C50" s="69"/>
      <c r="D50" s="69"/>
      <c r="E50" s="69"/>
      <c r="F50" s="70"/>
      <c r="G50" s="45" t="s">
        <v>146</v>
      </c>
      <c r="H50" s="46" t="s">
        <v>147</v>
      </c>
      <c r="I50" s="71"/>
      <c r="J50" s="72"/>
      <c r="K50" s="26"/>
    </row>
    <row r="51" ht="15" customHeight="1">
      <c r="B51" s="79" t="s">
        <v>148</v>
      </c>
      <c r="C51" s="79"/>
      <c r="D51" s="79"/>
      <c r="E51" s="79"/>
      <c r="F51" s="80"/>
      <c r="G51" s="45" t="s">
        <v>149</v>
      </c>
      <c r="H51" s="46" t="s">
        <v>150</v>
      </c>
      <c r="I51" s="47">
        <f>I53+I54+I55+I56+I57+I58</f>
        <v>0</v>
      </c>
      <c r="J51" s="48">
        <f>J53+J54+J55+J56+J57+J58</f>
        <v>0</v>
      </c>
      <c r="K51" s="26"/>
    </row>
    <row r="52">
      <c r="B52" s="59" t="s">
        <v>69</v>
      </c>
      <c r="C52" s="59"/>
      <c r="D52" s="59"/>
      <c r="E52" s="59"/>
      <c r="F52" s="60"/>
      <c r="G52" s="73"/>
      <c r="H52" s="74"/>
      <c r="I52" s="53"/>
      <c r="J52" s="54"/>
      <c r="K52" s="26"/>
    </row>
    <row r="53" ht="23.25" customHeight="1">
      <c r="B53" s="65" t="s">
        <v>151</v>
      </c>
      <c r="C53" s="65"/>
      <c r="D53" s="65"/>
      <c r="E53" s="65"/>
      <c r="F53" s="66"/>
      <c r="G53" s="94" t="s">
        <v>152</v>
      </c>
      <c r="H53" s="95" t="s">
        <v>153</v>
      </c>
      <c r="I53" s="96"/>
      <c r="J53" s="68"/>
      <c r="K53" s="26"/>
    </row>
    <row r="54" ht="15" customHeight="1">
      <c r="B54" s="69" t="s">
        <v>154</v>
      </c>
      <c r="C54" s="69"/>
      <c r="D54" s="69"/>
      <c r="E54" s="69"/>
      <c r="F54" s="70"/>
      <c r="G54" s="45" t="s">
        <v>155</v>
      </c>
      <c r="H54" s="46" t="s">
        <v>156</v>
      </c>
      <c r="I54" s="71"/>
      <c r="J54" s="68"/>
      <c r="K54" s="26"/>
    </row>
    <row r="55" ht="23.25" customHeight="1">
      <c r="B55" s="69" t="s">
        <v>157</v>
      </c>
      <c r="C55" s="69"/>
      <c r="D55" s="69"/>
      <c r="E55" s="69"/>
      <c r="F55" s="70"/>
      <c r="G55" s="45" t="s">
        <v>158</v>
      </c>
      <c r="H55" s="46" t="s">
        <v>159</v>
      </c>
      <c r="I55" s="71"/>
      <c r="J55" s="68"/>
      <c r="K55" s="26"/>
    </row>
    <row r="56" ht="23.25" customHeight="1">
      <c r="B56" s="69" t="s">
        <v>160</v>
      </c>
      <c r="C56" s="69"/>
      <c r="D56" s="69"/>
      <c r="E56" s="69"/>
      <c r="F56" s="70"/>
      <c r="G56" s="45" t="s">
        <v>161</v>
      </c>
      <c r="H56" s="46" t="s">
        <v>162</v>
      </c>
      <c r="I56" s="71"/>
      <c r="J56" s="68"/>
      <c r="K56" s="26"/>
    </row>
    <row r="57" ht="15" customHeight="1">
      <c r="B57" s="69" t="s">
        <v>163</v>
      </c>
      <c r="C57" s="69"/>
      <c r="D57" s="69"/>
      <c r="E57" s="69"/>
      <c r="F57" s="70"/>
      <c r="G57" s="45" t="s">
        <v>164</v>
      </c>
      <c r="H57" s="46" t="s">
        <v>165</v>
      </c>
      <c r="I57" s="71"/>
      <c r="J57" s="68"/>
      <c r="K57" s="26"/>
    </row>
    <row r="58" ht="34.5" customHeight="1">
      <c r="B58" s="69" t="s">
        <v>166</v>
      </c>
      <c r="C58" s="69"/>
      <c r="D58" s="69"/>
      <c r="E58" s="69"/>
      <c r="F58" s="70"/>
      <c r="G58" s="45" t="s">
        <v>167</v>
      </c>
      <c r="H58" s="46" t="s">
        <v>168</v>
      </c>
      <c r="I58" s="71"/>
      <c r="J58" s="68"/>
      <c r="K58" s="26"/>
    </row>
    <row r="59" ht="15" customHeight="1">
      <c r="B59" s="79" t="s">
        <v>169</v>
      </c>
      <c r="C59" s="79"/>
      <c r="D59" s="79"/>
      <c r="E59" s="79"/>
      <c r="F59" s="80"/>
      <c r="G59" s="45" t="s">
        <v>170</v>
      </c>
      <c r="H59" s="46" t="s">
        <v>171</v>
      </c>
      <c r="I59" s="47">
        <f>I61+I62+I63+I64+I65</f>
        <v>0</v>
      </c>
      <c r="J59" s="48">
        <f>J61+J62+J63+J64+J65</f>
        <v>0</v>
      </c>
      <c r="K59" s="26"/>
    </row>
    <row r="60" ht="15" customHeight="1">
      <c r="B60" s="59" t="s">
        <v>69</v>
      </c>
      <c r="C60" s="59"/>
      <c r="D60" s="59"/>
      <c r="E60" s="59"/>
      <c r="F60" s="60"/>
      <c r="G60" s="73"/>
      <c r="H60" s="74"/>
      <c r="I60" s="53"/>
      <c r="J60" s="97"/>
      <c r="K60" s="26"/>
    </row>
    <row r="61" ht="23.25" customHeight="1">
      <c r="B61" s="65" t="s">
        <v>172</v>
      </c>
      <c r="C61" s="65"/>
      <c r="D61" s="65"/>
      <c r="E61" s="65"/>
      <c r="F61" s="66"/>
      <c r="G61" s="57" t="s">
        <v>173</v>
      </c>
      <c r="H61" s="58" t="s">
        <v>174</v>
      </c>
      <c r="I61" s="67"/>
      <c r="J61" s="68"/>
      <c r="K61" s="26"/>
    </row>
    <row r="62" ht="15" customHeight="1">
      <c r="B62" s="69" t="s">
        <v>175</v>
      </c>
      <c r="C62" s="69"/>
      <c r="D62" s="69"/>
      <c r="E62" s="69"/>
      <c r="F62" s="70"/>
      <c r="G62" s="57" t="s">
        <v>176</v>
      </c>
      <c r="H62" s="58" t="s">
        <v>177</v>
      </c>
      <c r="I62" s="67"/>
      <c r="J62" s="68"/>
      <c r="K62" s="26"/>
    </row>
    <row r="63" ht="23.25" customHeight="1">
      <c r="B63" s="69" t="s">
        <v>178</v>
      </c>
      <c r="C63" s="69"/>
      <c r="D63" s="69"/>
      <c r="E63" s="69"/>
      <c r="F63" s="70"/>
      <c r="G63" s="57" t="s">
        <v>179</v>
      </c>
      <c r="H63" s="58" t="s">
        <v>180</v>
      </c>
      <c r="I63" s="67"/>
      <c r="J63" s="68"/>
      <c r="K63" s="26"/>
    </row>
    <row r="64" ht="15" customHeight="1">
      <c r="B64" s="69" t="s">
        <v>181</v>
      </c>
      <c r="C64" s="69"/>
      <c r="D64" s="69"/>
      <c r="E64" s="69"/>
      <c r="F64" s="70"/>
      <c r="G64" s="57" t="s">
        <v>182</v>
      </c>
      <c r="H64" s="58" t="s">
        <v>183</v>
      </c>
      <c r="I64" s="67"/>
      <c r="J64" s="68"/>
      <c r="K64" s="26"/>
    </row>
    <row r="65" ht="34.5" customHeight="1">
      <c r="B65" s="69" t="s">
        <v>184</v>
      </c>
      <c r="C65" s="69"/>
      <c r="D65" s="69"/>
      <c r="E65" s="69"/>
      <c r="F65" s="70"/>
      <c r="G65" s="57" t="s">
        <v>185</v>
      </c>
      <c r="H65" s="58" t="s">
        <v>186</v>
      </c>
      <c r="I65" s="67"/>
      <c r="J65" s="68"/>
      <c r="K65" s="26"/>
    </row>
    <row r="66" ht="15" customHeight="1">
      <c r="B66" s="79" t="s">
        <v>187</v>
      </c>
      <c r="C66" s="79"/>
      <c r="D66" s="79"/>
      <c r="E66" s="79"/>
      <c r="F66" s="80"/>
      <c r="G66" s="45" t="s">
        <v>188</v>
      </c>
      <c r="H66" s="46"/>
      <c r="I66" s="47">
        <f>I68+I69+I73</f>
        <v>0</v>
      </c>
      <c r="J66" s="48">
        <f>J68+J69+J73</f>
        <v>0</v>
      </c>
      <c r="K66" s="26"/>
    </row>
    <row r="67">
      <c r="B67" s="59" t="s">
        <v>69</v>
      </c>
      <c r="C67" s="59"/>
      <c r="D67" s="59"/>
      <c r="E67" s="59"/>
      <c r="F67" s="60"/>
      <c r="G67" s="61"/>
      <c r="H67" s="62"/>
      <c r="I67" s="63"/>
      <c r="J67" s="54"/>
      <c r="K67" s="26"/>
    </row>
    <row r="68" ht="15" customHeight="1">
      <c r="B68" s="65" t="s">
        <v>189</v>
      </c>
      <c r="C68" s="65"/>
      <c r="D68" s="65"/>
      <c r="E68" s="65"/>
      <c r="F68" s="66"/>
      <c r="G68" s="57" t="s">
        <v>190</v>
      </c>
      <c r="H68" s="58" t="s">
        <v>191</v>
      </c>
      <c r="I68" s="67"/>
      <c r="J68" s="98"/>
      <c r="K68" s="26"/>
    </row>
    <row r="69" ht="15.75" customHeight="1">
      <c r="B69" s="69" t="s">
        <v>192</v>
      </c>
      <c r="C69" s="69"/>
      <c r="D69" s="69"/>
      <c r="E69" s="69"/>
      <c r="F69" s="70"/>
      <c r="G69" s="83" t="s">
        <v>193</v>
      </c>
      <c r="H69" s="84" t="s">
        <v>194</v>
      </c>
      <c r="I69" s="85"/>
      <c r="J69" s="99"/>
      <c r="K69" s="26"/>
    </row>
    <row r="70" ht="15" customHeight="1">
      <c r="B70" s="87"/>
      <c r="C70" s="88"/>
      <c r="D70" s="88"/>
      <c r="E70" s="88"/>
      <c r="F70" s="88"/>
      <c r="G70" s="15"/>
      <c r="H70" s="15"/>
      <c r="I70" s="23"/>
      <c r="J70" s="89" t="s">
        <v>195</v>
      </c>
      <c r="K70" s="26"/>
    </row>
    <row r="71" ht="33.75" customHeight="1">
      <c r="B71" s="33" t="s">
        <v>57</v>
      </c>
      <c r="C71" s="33"/>
      <c r="D71" s="33"/>
      <c r="E71" s="33"/>
      <c r="F71" s="34"/>
      <c r="G71" s="30" t="s">
        <v>58</v>
      </c>
      <c r="H71" s="30" t="s">
        <v>59</v>
      </c>
      <c r="I71" s="31" t="s">
        <v>60</v>
      </c>
      <c r="J71" s="32" t="s">
        <v>61</v>
      </c>
      <c r="K71" s="26"/>
    </row>
    <row r="72" ht="15.75">
      <c r="B72" s="33">
        <v>1</v>
      </c>
      <c r="C72" s="33"/>
      <c r="D72" s="33"/>
      <c r="E72" s="33"/>
      <c r="F72" s="34"/>
      <c r="G72" s="35">
        <v>2</v>
      </c>
      <c r="H72" s="35">
        <v>3</v>
      </c>
      <c r="I72" s="35">
        <v>4</v>
      </c>
      <c r="J72" s="36">
        <v>5</v>
      </c>
      <c r="K72" s="26"/>
    </row>
    <row r="73" ht="15" customHeight="1">
      <c r="B73" s="69" t="s">
        <v>196</v>
      </c>
      <c r="C73" s="69"/>
      <c r="D73" s="69"/>
      <c r="E73" s="69"/>
      <c r="F73" s="70"/>
      <c r="G73" s="90" t="s">
        <v>197</v>
      </c>
      <c r="H73" s="91" t="s">
        <v>198</v>
      </c>
      <c r="I73" s="92"/>
      <c r="J73" s="100"/>
      <c r="K73" s="26"/>
    </row>
    <row r="74" ht="22.5" customHeight="1">
      <c r="B74" s="43" t="s">
        <v>199</v>
      </c>
      <c r="C74" s="43"/>
      <c r="D74" s="43"/>
      <c r="E74" s="43"/>
      <c r="F74" s="44"/>
      <c r="G74" s="45" t="s">
        <v>200</v>
      </c>
      <c r="H74" s="46"/>
      <c r="I74" s="47">
        <f>I76+I91</f>
        <v>0</v>
      </c>
      <c r="J74" s="48">
        <f>J76+J91</f>
        <v>0</v>
      </c>
      <c r="K74" s="26"/>
    </row>
    <row r="75">
      <c r="B75" s="49" t="s">
        <v>69</v>
      </c>
      <c r="C75" s="49"/>
      <c r="D75" s="49"/>
      <c r="E75" s="49"/>
      <c r="F75" s="50"/>
      <c r="G75" s="73"/>
      <c r="H75" s="74"/>
      <c r="I75" s="101"/>
      <c r="J75" s="54"/>
      <c r="K75" s="26"/>
    </row>
    <row r="76" ht="15" customHeight="1">
      <c r="B76" s="55" t="s">
        <v>201</v>
      </c>
      <c r="C76" s="55"/>
      <c r="D76" s="55"/>
      <c r="E76" s="55"/>
      <c r="F76" s="56"/>
      <c r="G76" s="94" t="s">
        <v>202</v>
      </c>
      <c r="H76" s="95" t="s">
        <v>203</v>
      </c>
      <c r="I76" s="102">
        <f>I78+I79+I80+I81+I90</f>
        <v>0</v>
      </c>
      <c r="J76" s="103">
        <f>J78+J79+J80+J81+J90</f>
        <v>0</v>
      </c>
      <c r="K76" s="26"/>
    </row>
    <row r="77">
      <c r="B77" s="104" t="s">
        <v>69</v>
      </c>
      <c r="C77" s="104"/>
      <c r="D77" s="104"/>
      <c r="E77" s="104"/>
      <c r="F77" s="105"/>
      <c r="G77" s="73"/>
      <c r="H77" s="74"/>
      <c r="I77" s="101"/>
      <c r="J77" s="54"/>
      <c r="K77" s="26"/>
    </row>
    <row r="78" ht="15" customHeight="1">
      <c r="B78" s="65" t="s">
        <v>204</v>
      </c>
      <c r="C78" s="65"/>
      <c r="D78" s="65"/>
      <c r="E78" s="65"/>
      <c r="F78" s="66"/>
      <c r="G78" s="94" t="s">
        <v>205</v>
      </c>
      <c r="H78" s="95" t="s">
        <v>206</v>
      </c>
      <c r="I78" s="67"/>
      <c r="J78" s="98"/>
      <c r="K78" s="26"/>
    </row>
    <row r="79" ht="15" customHeight="1">
      <c r="B79" s="69" t="s">
        <v>207</v>
      </c>
      <c r="C79" s="69"/>
      <c r="D79" s="69"/>
      <c r="E79" s="69"/>
      <c r="F79" s="70"/>
      <c r="G79" s="45" t="s">
        <v>208</v>
      </c>
      <c r="H79" s="46" t="s">
        <v>209</v>
      </c>
      <c r="I79" s="71"/>
      <c r="J79" s="106"/>
      <c r="K79" s="26"/>
    </row>
    <row r="80" ht="15" customHeight="1">
      <c r="B80" s="69" t="s">
        <v>210</v>
      </c>
      <c r="C80" s="69"/>
      <c r="D80" s="69"/>
      <c r="E80" s="69"/>
      <c r="F80" s="70"/>
      <c r="G80" s="45" t="s">
        <v>211</v>
      </c>
      <c r="H80" s="46" t="s">
        <v>212</v>
      </c>
      <c r="I80" s="71"/>
      <c r="J80" s="106"/>
      <c r="K80" s="26"/>
    </row>
    <row r="81" ht="15" customHeight="1">
      <c r="B81" s="69" t="s">
        <v>213</v>
      </c>
      <c r="C81" s="69"/>
      <c r="D81" s="69"/>
      <c r="E81" s="69"/>
      <c r="F81" s="70"/>
      <c r="G81" s="45" t="s">
        <v>214</v>
      </c>
      <c r="H81" s="46" t="s">
        <v>198</v>
      </c>
      <c r="I81" s="102">
        <f>I83+I84+I85+I86+I87+I88+I89</f>
        <v>0</v>
      </c>
      <c r="J81" s="103">
        <f>J83+J84+J85+J86+J87+J88+J89</f>
        <v>0</v>
      </c>
      <c r="K81" s="26"/>
    </row>
    <row r="82">
      <c r="B82" s="107" t="s">
        <v>69</v>
      </c>
      <c r="C82" s="107"/>
      <c r="D82" s="107"/>
      <c r="E82" s="107"/>
      <c r="F82" s="108"/>
      <c r="G82" s="73"/>
      <c r="H82" s="74"/>
      <c r="I82" s="53"/>
      <c r="J82" s="97"/>
      <c r="K82" s="26"/>
    </row>
    <row r="83" ht="15" customHeight="1">
      <c r="B83" s="109" t="s">
        <v>215</v>
      </c>
      <c r="C83" s="109"/>
      <c r="D83" s="109"/>
      <c r="E83" s="109"/>
      <c r="F83" s="110"/>
      <c r="G83" s="57" t="s">
        <v>216</v>
      </c>
      <c r="H83" s="58" t="s">
        <v>217</v>
      </c>
      <c r="I83" s="67"/>
      <c r="J83" s="98"/>
      <c r="K83" s="26"/>
    </row>
    <row r="84" ht="15" customHeight="1">
      <c r="B84" s="111" t="s">
        <v>218</v>
      </c>
      <c r="C84" s="111"/>
      <c r="D84" s="111"/>
      <c r="E84" s="111"/>
      <c r="F84" s="112"/>
      <c r="G84" s="57" t="s">
        <v>219</v>
      </c>
      <c r="H84" s="58" t="s">
        <v>220</v>
      </c>
      <c r="I84" s="67"/>
      <c r="J84" s="98"/>
      <c r="K84" s="26"/>
    </row>
    <row r="85" ht="15" customHeight="1">
      <c r="B85" s="111" t="s">
        <v>221</v>
      </c>
      <c r="C85" s="111"/>
      <c r="D85" s="111"/>
      <c r="E85" s="111"/>
      <c r="F85" s="112"/>
      <c r="G85" s="57" t="s">
        <v>222</v>
      </c>
      <c r="H85" s="58" t="s">
        <v>223</v>
      </c>
      <c r="I85" s="67"/>
      <c r="J85" s="98"/>
      <c r="K85" s="26"/>
    </row>
    <row r="86" ht="15" customHeight="1">
      <c r="B86" s="111" t="s">
        <v>224</v>
      </c>
      <c r="C86" s="111"/>
      <c r="D86" s="111"/>
      <c r="E86" s="111"/>
      <c r="F86" s="112"/>
      <c r="G86" s="57" t="s">
        <v>225</v>
      </c>
      <c r="H86" s="58" t="s">
        <v>226</v>
      </c>
      <c r="I86" s="67"/>
      <c r="J86" s="98"/>
      <c r="K86" s="26"/>
    </row>
    <row r="87" ht="15" customHeight="1">
      <c r="B87" s="111" t="s">
        <v>227</v>
      </c>
      <c r="C87" s="111"/>
      <c r="D87" s="111"/>
      <c r="E87" s="111"/>
      <c r="F87" s="112"/>
      <c r="G87" s="57" t="s">
        <v>228</v>
      </c>
      <c r="H87" s="58" t="s">
        <v>229</v>
      </c>
      <c r="I87" s="67"/>
      <c r="J87" s="98"/>
      <c r="K87" s="26"/>
    </row>
    <row r="88" ht="15" customHeight="1">
      <c r="B88" s="111" t="s">
        <v>230</v>
      </c>
      <c r="C88" s="111"/>
      <c r="D88" s="111"/>
      <c r="E88" s="111"/>
      <c r="F88" s="112"/>
      <c r="G88" s="57" t="s">
        <v>231</v>
      </c>
      <c r="H88" s="58" t="s">
        <v>232</v>
      </c>
      <c r="I88" s="67"/>
      <c r="J88" s="98"/>
      <c r="K88" s="26"/>
    </row>
    <row r="89" ht="15" customHeight="1">
      <c r="B89" s="111" t="s">
        <v>233</v>
      </c>
      <c r="C89" s="111"/>
      <c r="D89" s="111"/>
      <c r="E89" s="111"/>
      <c r="F89" s="112"/>
      <c r="G89" s="57" t="s">
        <v>234</v>
      </c>
      <c r="H89" s="58" t="s">
        <v>235</v>
      </c>
      <c r="I89" s="67"/>
      <c r="J89" s="98"/>
      <c r="K89" s="26"/>
    </row>
    <row r="90" ht="15" customHeight="1">
      <c r="B90" s="113" t="s">
        <v>236</v>
      </c>
      <c r="C90" s="113"/>
      <c r="D90" s="113"/>
      <c r="E90" s="113"/>
      <c r="F90" s="114"/>
      <c r="G90" s="57" t="s">
        <v>237</v>
      </c>
      <c r="H90" s="58" t="s">
        <v>238</v>
      </c>
      <c r="I90" s="67">
        <v>0</v>
      </c>
      <c r="J90" s="68">
        <v>0</v>
      </c>
      <c r="K90" s="26"/>
    </row>
    <row r="91" ht="15" customHeight="1">
      <c r="B91" s="79" t="s">
        <v>239</v>
      </c>
      <c r="C91" s="79"/>
      <c r="D91" s="79"/>
      <c r="E91" s="79"/>
      <c r="F91" s="80"/>
      <c r="G91" s="94" t="s">
        <v>240</v>
      </c>
      <c r="H91" s="95" t="s">
        <v>241</v>
      </c>
      <c r="I91" s="47">
        <f>SUM(I93:I95)</f>
        <v>0</v>
      </c>
      <c r="J91" s="48">
        <f>SUM(J93:J95)</f>
        <v>0</v>
      </c>
      <c r="K91" s="26"/>
    </row>
    <row r="92">
      <c r="B92" s="59" t="s">
        <v>69</v>
      </c>
      <c r="C92" s="59"/>
      <c r="D92" s="59"/>
      <c r="E92" s="59"/>
      <c r="F92" s="60"/>
      <c r="G92" s="73"/>
      <c r="H92" s="74"/>
      <c r="I92" s="101"/>
      <c r="J92" s="54"/>
      <c r="K92" s="26"/>
    </row>
    <row r="93" ht="15" customHeight="1">
      <c r="B93" s="65" t="s">
        <v>242</v>
      </c>
      <c r="C93" s="65"/>
      <c r="D93" s="65"/>
      <c r="E93" s="65"/>
      <c r="F93" s="66"/>
      <c r="G93" s="94" t="s">
        <v>243</v>
      </c>
      <c r="H93" s="95" t="s">
        <v>244</v>
      </c>
      <c r="I93" s="67"/>
      <c r="J93" s="98"/>
      <c r="K93" s="26"/>
    </row>
    <row r="94" ht="15" customHeight="1">
      <c r="B94" s="69" t="s">
        <v>245</v>
      </c>
      <c r="C94" s="69"/>
      <c r="D94" s="69"/>
      <c r="E94" s="69"/>
      <c r="F94" s="70"/>
      <c r="G94" s="45" t="s">
        <v>246</v>
      </c>
      <c r="H94" s="46" t="s">
        <v>247</v>
      </c>
      <c r="I94" s="71"/>
      <c r="J94" s="106"/>
      <c r="K94" s="26"/>
    </row>
    <row r="95" ht="15" customHeight="1">
      <c r="B95" s="113" t="s">
        <v>248</v>
      </c>
      <c r="C95" s="113"/>
      <c r="D95" s="113"/>
      <c r="E95" s="113"/>
      <c r="F95" s="114"/>
      <c r="G95" s="45" t="s">
        <v>249</v>
      </c>
      <c r="H95" s="46" t="s">
        <v>250</v>
      </c>
      <c r="I95" s="47">
        <f>I97+I98+I99+I100+I101+I102+I103</f>
        <v>0</v>
      </c>
      <c r="J95" s="48">
        <f>J97+J98+J99+J100+J101+J102+J103</f>
        <v>0</v>
      </c>
      <c r="K95" s="26"/>
    </row>
    <row r="96">
      <c r="B96" s="115" t="s">
        <v>69</v>
      </c>
      <c r="C96" s="115"/>
      <c r="D96" s="115"/>
      <c r="E96" s="115"/>
      <c r="F96" s="116"/>
      <c r="G96" s="73"/>
      <c r="H96" s="74"/>
      <c r="I96" s="53"/>
      <c r="J96" s="97"/>
      <c r="K96" s="26"/>
    </row>
    <row r="97" ht="23.25" customHeight="1">
      <c r="B97" s="117" t="s">
        <v>251</v>
      </c>
      <c r="C97" s="117"/>
      <c r="D97" s="117"/>
      <c r="E97" s="117"/>
      <c r="F97" s="118"/>
      <c r="G97" s="57" t="s">
        <v>252</v>
      </c>
      <c r="H97" s="58" t="s">
        <v>253</v>
      </c>
      <c r="I97" s="67"/>
      <c r="J97" s="98"/>
      <c r="K97" s="26"/>
    </row>
    <row r="98" ht="23.25" customHeight="1">
      <c r="B98" s="119" t="s">
        <v>254</v>
      </c>
      <c r="C98" s="119"/>
      <c r="D98" s="119"/>
      <c r="E98" s="119"/>
      <c r="F98" s="120"/>
      <c r="G98" s="45" t="s">
        <v>255</v>
      </c>
      <c r="H98" s="46" t="s">
        <v>256</v>
      </c>
      <c r="I98" s="71"/>
      <c r="J98" s="106"/>
      <c r="K98" s="26"/>
    </row>
    <row r="99" ht="23.25" customHeight="1">
      <c r="B99" s="119" t="s">
        <v>257</v>
      </c>
      <c r="C99" s="119"/>
      <c r="D99" s="119"/>
      <c r="E99" s="119"/>
      <c r="F99" s="120"/>
      <c r="G99" s="45" t="s">
        <v>258</v>
      </c>
      <c r="H99" s="46" t="s">
        <v>259</v>
      </c>
      <c r="I99" s="71"/>
      <c r="J99" s="106"/>
      <c r="K99" s="26"/>
    </row>
    <row r="100" ht="15" customHeight="1">
      <c r="B100" s="119" t="s">
        <v>260</v>
      </c>
      <c r="C100" s="119"/>
      <c r="D100" s="119"/>
      <c r="E100" s="119"/>
      <c r="F100" s="120"/>
      <c r="G100" s="45" t="s">
        <v>261</v>
      </c>
      <c r="H100" s="46" t="s">
        <v>262</v>
      </c>
      <c r="I100" s="71"/>
      <c r="J100" s="106"/>
      <c r="K100" s="26"/>
    </row>
    <row r="101" ht="15" customHeight="1">
      <c r="B101" s="119" t="s">
        <v>263</v>
      </c>
      <c r="C101" s="119"/>
      <c r="D101" s="119"/>
      <c r="E101" s="119"/>
      <c r="F101" s="120"/>
      <c r="G101" s="45" t="s">
        <v>264</v>
      </c>
      <c r="H101" s="46" t="s">
        <v>265</v>
      </c>
      <c r="I101" s="71"/>
      <c r="J101" s="106"/>
      <c r="K101" s="26"/>
    </row>
    <row r="102" ht="23.25" customHeight="1">
      <c r="B102" s="119" t="s">
        <v>266</v>
      </c>
      <c r="C102" s="119"/>
      <c r="D102" s="119"/>
      <c r="E102" s="119"/>
      <c r="F102" s="120"/>
      <c r="G102" s="45" t="s">
        <v>267</v>
      </c>
      <c r="H102" s="46" t="s">
        <v>268</v>
      </c>
      <c r="I102" s="71"/>
      <c r="J102" s="106"/>
      <c r="K102" s="26"/>
    </row>
    <row r="103" ht="15" customHeight="1">
      <c r="B103" s="119" t="s">
        <v>269</v>
      </c>
      <c r="C103" s="119"/>
      <c r="D103" s="119"/>
      <c r="E103" s="119"/>
      <c r="F103" s="120"/>
      <c r="G103" s="45" t="s">
        <v>270</v>
      </c>
      <c r="H103" s="46" t="s">
        <v>271</v>
      </c>
      <c r="I103" s="71"/>
      <c r="J103" s="106"/>
      <c r="K103" s="26"/>
    </row>
    <row r="104" ht="22.5" customHeight="1">
      <c r="B104" s="43" t="s">
        <v>272</v>
      </c>
      <c r="C104" s="43"/>
      <c r="D104" s="43"/>
      <c r="E104" s="43"/>
      <c r="F104" s="44"/>
      <c r="G104" s="45" t="s">
        <v>273</v>
      </c>
      <c r="H104" s="46"/>
      <c r="I104" s="47">
        <f>I106</f>
        <v>0</v>
      </c>
      <c r="J104" s="48">
        <f>J106</f>
        <v>0</v>
      </c>
      <c r="K104" s="26"/>
    </row>
    <row r="105">
      <c r="B105" s="121" t="s">
        <v>69</v>
      </c>
      <c r="C105" s="121"/>
      <c r="D105" s="121"/>
      <c r="E105" s="121"/>
      <c r="F105" s="122"/>
      <c r="G105" s="73"/>
      <c r="H105" s="74"/>
      <c r="I105" s="53"/>
      <c r="J105" s="97"/>
      <c r="K105" s="26"/>
    </row>
    <row r="106" ht="15" customHeight="1">
      <c r="B106" s="123" t="s">
        <v>274</v>
      </c>
      <c r="C106" s="123"/>
      <c r="D106" s="123"/>
      <c r="E106" s="123"/>
      <c r="F106" s="124"/>
      <c r="G106" s="57" t="s">
        <v>275</v>
      </c>
      <c r="H106" s="58" t="s">
        <v>276</v>
      </c>
      <c r="I106" s="67"/>
      <c r="J106" s="98"/>
      <c r="K106" s="26"/>
    </row>
    <row r="107">
      <c r="B107" s="115" t="s">
        <v>277</v>
      </c>
      <c r="C107" s="115"/>
      <c r="D107" s="115"/>
      <c r="E107" s="115"/>
      <c r="F107" s="116"/>
      <c r="G107" s="73"/>
      <c r="H107" s="74"/>
      <c r="I107" s="53"/>
      <c r="J107" s="97"/>
      <c r="K107" s="26"/>
    </row>
    <row r="108" ht="15.75" customHeight="1">
      <c r="B108" s="117" t="s">
        <v>278</v>
      </c>
      <c r="C108" s="117"/>
      <c r="D108" s="117"/>
      <c r="E108" s="117"/>
      <c r="F108" s="118"/>
      <c r="G108" s="125" t="s">
        <v>279</v>
      </c>
      <c r="H108" s="126" t="s">
        <v>280</v>
      </c>
      <c r="I108" s="127"/>
      <c r="J108" s="128"/>
      <c r="K108" s="26"/>
    </row>
    <row r="109">
      <c r="B109" s="129"/>
      <c r="C109" s="129"/>
      <c r="D109" s="129"/>
      <c r="E109" s="129"/>
      <c r="F109" s="129"/>
      <c r="G109" s="129"/>
      <c r="H109" s="129"/>
      <c r="I109" s="129"/>
      <c r="J109" s="11" t="s">
        <v>281</v>
      </c>
      <c r="K109" s="26"/>
    </row>
    <row r="110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89"/>
      <c r="K110" s="26"/>
    </row>
    <row r="111" ht="33.75">
      <c r="B111" s="33" t="s">
        <v>57</v>
      </c>
      <c r="C111" s="33"/>
      <c r="D111" s="33"/>
      <c r="E111" s="33"/>
      <c r="F111" s="34"/>
      <c r="G111" s="130" t="s">
        <v>58</v>
      </c>
      <c r="H111" s="130" t="s">
        <v>59</v>
      </c>
      <c r="I111" s="31" t="s">
        <v>60</v>
      </c>
      <c r="J111" s="32" t="s">
        <v>61</v>
      </c>
      <c r="K111" s="26"/>
    </row>
    <row r="112" ht="15.75">
      <c r="B112" s="33">
        <v>1</v>
      </c>
      <c r="C112" s="33"/>
      <c r="D112" s="33"/>
      <c r="E112" s="33"/>
      <c r="F112" s="34"/>
      <c r="G112" s="131">
        <v>2</v>
      </c>
      <c r="H112" s="131">
        <v>3</v>
      </c>
      <c r="I112" s="131">
        <v>4</v>
      </c>
      <c r="J112" s="36">
        <v>5</v>
      </c>
      <c r="K112" s="26"/>
    </row>
    <row r="113" ht="15" customHeight="1">
      <c r="B113" s="37" t="s">
        <v>283</v>
      </c>
      <c r="C113" s="37"/>
      <c r="D113" s="37"/>
      <c r="E113" s="37"/>
      <c r="F113" s="38"/>
      <c r="G113" s="39" t="s">
        <v>284</v>
      </c>
      <c r="H113" s="132"/>
      <c r="I113" s="41">
        <f>I114+I197+I226</f>
        <v>30925063.029999997</v>
      </c>
      <c r="J113" s="42">
        <f>J114+J197+J226</f>
        <v>32078322.080000002</v>
      </c>
      <c r="K113" s="26"/>
    </row>
    <row r="114" ht="22.5" customHeight="1">
      <c r="B114" s="43" t="s">
        <v>285</v>
      </c>
      <c r="C114" s="43"/>
      <c r="D114" s="43"/>
      <c r="E114" s="43"/>
      <c r="F114" s="44"/>
      <c r="G114" s="45" t="s">
        <v>286</v>
      </c>
      <c r="H114" s="46" t="s">
        <v>287</v>
      </c>
      <c r="I114" s="47">
        <f>I116+I122+I132+I133+I149+I155+I163+I166+I174+I188</f>
        <v>30794084.029999997</v>
      </c>
      <c r="J114" s="48">
        <f>J116+J122+J132+J133+J149+J155+J163+J166+J174+J188</f>
        <v>31958536.080000002</v>
      </c>
      <c r="K114" s="26"/>
    </row>
    <row r="115">
      <c r="B115" s="49" t="s">
        <v>69</v>
      </c>
      <c r="C115" s="49"/>
      <c r="D115" s="49"/>
      <c r="E115" s="49"/>
      <c r="F115" s="50"/>
      <c r="G115" s="73"/>
      <c r="H115" s="74"/>
      <c r="I115" s="53"/>
      <c r="J115" s="133"/>
      <c r="K115" s="26"/>
    </row>
    <row r="116" ht="15" customHeight="1">
      <c r="B116" s="55" t="s">
        <v>288</v>
      </c>
      <c r="C116" s="55"/>
      <c r="D116" s="55"/>
      <c r="E116" s="55"/>
      <c r="F116" s="56"/>
      <c r="G116" s="94" t="s">
        <v>289</v>
      </c>
      <c r="H116" s="95" t="s">
        <v>290</v>
      </c>
      <c r="I116" s="102">
        <f>SUM(I118:I121)</f>
        <v>25879267.159999996</v>
      </c>
      <c r="J116" s="103">
        <f>SUM(J118:J121)</f>
        <v>26499610.440000001</v>
      </c>
      <c r="K116" s="26"/>
    </row>
    <row r="117">
      <c r="B117" s="59" t="s">
        <v>277</v>
      </c>
      <c r="C117" s="59"/>
      <c r="D117" s="59"/>
      <c r="E117" s="59"/>
      <c r="F117" s="60"/>
      <c r="G117" s="73"/>
      <c r="H117" s="74"/>
      <c r="I117" s="53"/>
      <c r="J117" s="133"/>
      <c r="K117" s="26"/>
    </row>
    <row r="118" ht="15" customHeight="1">
      <c r="B118" s="65" t="s">
        <v>291</v>
      </c>
      <c r="C118" s="65"/>
      <c r="D118" s="65"/>
      <c r="E118" s="65"/>
      <c r="F118" s="66"/>
      <c r="G118" s="94" t="s">
        <v>292</v>
      </c>
      <c r="H118" s="95" t="s">
        <v>293</v>
      </c>
      <c r="I118" s="96">
        <v>19876741.989999998</v>
      </c>
      <c r="J118" s="134">
        <v>20383074.210000001</v>
      </c>
      <c r="K118" s="26"/>
    </row>
    <row r="119" ht="15" customHeight="1">
      <c r="B119" s="69" t="s">
        <v>294</v>
      </c>
      <c r="C119" s="69"/>
      <c r="D119" s="69"/>
      <c r="E119" s="69"/>
      <c r="F119" s="70"/>
      <c r="G119" s="45" t="s">
        <v>295</v>
      </c>
      <c r="H119" s="46" t="s">
        <v>296</v>
      </c>
      <c r="I119" s="71"/>
      <c r="J119" s="106"/>
      <c r="K119" s="26"/>
    </row>
    <row r="120" ht="15" customHeight="1">
      <c r="B120" s="69" t="s">
        <v>297</v>
      </c>
      <c r="C120" s="69"/>
      <c r="D120" s="69"/>
      <c r="E120" s="69"/>
      <c r="F120" s="70"/>
      <c r="G120" s="45" t="s">
        <v>298</v>
      </c>
      <c r="H120" s="46" t="s">
        <v>299</v>
      </c>
      <c r="I120" s="71">
        <v>6002525.1699999999</v>
      </c>
      <c r="J120" s="106">
        <v>6116536.2300000004</v>
      </c>
      <c r="K120" s="26"/>
    </row>
    <row r="121" ht="15" customHeight="1">
      <c r="B121" s="69" t="s">
        <v>300</v>
      </c>
      <c r="C121" s="69"/>
      <c r="D121" s="69"/>
      <c r="E121" s="69"/>
      <c r="F121" s="70"/>
      <c r="G121" s="45" t="s">
        <v>301</v>
      </c>
      <c r="H121" s="46" t="s">
        <v>302</v>
      </c>
      <c r="I121" s="71"/>
      <c r="J121" s="106"/>
      <c r="K121" s="26"/>
    </row>
    <row r="122" ht="15" customHeight="1">
      <c r="B122" s="79" t="s">
        <v>303</v>
      </c>
      <c r="C122" s="79"/>
      <c r="D122" s="79"/>
      <c r="E122" s="79"/>
      <c r="F122" s="80"/>
      <c r="G122" s="45" t="s">
        <v>304</v>
      </c>
      <c r="H122" s="46" t="s">
        <v>305</v>
      </c>
      <c r="I122" s="47">
        <f>SUM(I124:I131)</f>
        <v>3594003.1800000002</v>
      </c>
      <c r="J122" s="48">
        <f>SUM(J124:J131)</f>
        <v>4107896.8800000004</v>
      </c>
      <c r="K122" s="26"/>
    </row>
    <row r="123">
      <c r="B123" s="59" t="s">
        <v>277</v>
      </c>
      <c r="C123" s="59"/>
      <c r="D123" s="59"/>
      <c r="E123" s="59"/>
      <c r="F123" s="60"/>
      <c r="G123" s="73"/>
      <c r="H123" s="74"/>
      <c r="I123" s="53"/>
      <c r="J123" s="133"/>
      <c r="K123" s="26"/>
    </row>
    <row r="124" ht="15" customHeight="1">
      <c r="B124" s="65" t="s">
        <v>306</v>
      </c>
      <c r="C124" s="65"/>
      <c r="D124" s="65"/>
      <c r="E124" s="65"/>
      <c r="F124" s="66"/>
      <c r="G124" s="94" t="s">
        <v>307</v>
      </c>
      <c r="H124" s="95" t="s">
        <v>308</v>
      </c>
      <c r="I124" s="96">
        <v>28908.400000000001</v>
      </c>
      <c r="J124" s="134">
        <v>5088.6199999999999</v>
      </c>
      <c r="K124" s="26"/>
    </row>
    <row r="125" ht="15" customHeight="1">
      <c r="B125" s="69" t="s">
        <v>309</v>
      </c>
      <c r="C125" s="69"/>
      <c r="D125" s="69"/>
      <c r="E125" s="69"/>
      <c r="F125" s="70"/>
      <c r="G125" s="45" t="s">
        <v>310</v>
      </c>
      <c r="H125" s="46" t="s">
        <v>311</v>
      </c>
      <c r="I125" s="71">
        <v>4500</v>
      </c>
      <c r="J125" s="106">
        <v>4000</v>
      </c>
      <c r="K125" s="26"/>
    </row>
    <row r="126" ht="15" customHeight="1">
      <c r="B126" s="69" t="s">
        <v>312</v>
      </c>
      <c r="C126" s="69"/>
      <c r="D126" s="69"/>
      <c r="E126" s="69"/>
      <c r="F126" s="70"/>
      <c r="G126" s="45" t="s">
        <v>313</v>
      </c>
      <c r="H126" s="46" t="s">
        <v>314</v>
      </c>
      <c r="I126" s="71">
        <v>1912840.8600000001</v>
      </c>
      <c r="J126" s="106">
        <v>1964796.9099999999</v>
      </c>
      <c r="K126" s="26"/>
    </row>
    <row r="127" ht="23.25" customHeight="1">
      <c r="B127" s="69" t="s">
        <v>315</v>
      </c>
      <c r="C127" s="69"/>
      <c r="D127" s="69"/>
      <c r="E127" s="69"/>
      <c r="F127" s="70"/>
      <c r="G127" s="45" t="s">
        <v>316</v>
      </c>
      <c r="H127" s="46" t="s">
        <v>317</v>
      </c>
      <c r="I127" s="71"/>
      <c r="J127" s="106"/>
      <c r="K127" s="26"/>
    </row>
    <row r="128" ht="15" customHeight="1">
      <c r="B128" s="69" t="s">
        <v>318</v>
      </c>
      <c r="C128" s="69"/>
      <c r="D128" s="69"/>
      <c r="E128" s="69"/>
      <c r="F128" s="70"/>
      <c r="G128" s="45" t="s">
        <v>319</v>
      </c>
      <c r="H128" s="46" t="s">
        <v>320</v>
      </c>
      <c r="I128" s="71">
        <v>255595.42000000001</v>
      </c>
      <c r="J128" s="106">
        <v>171632.5</v>
      </c>
      <c r="K128" s="26"/>
    </row>
    <row r="129" ht="15" customHeight="1">
      <c r="B129" s="69" t="s">
        <v>321</v>
      </c>
      <c r="C129" s="69"/>
      <c r="D129" s="69"/>
      <c r="E129" s="69"/>
      <c r="F129" s="70"/>
      <c r="G129" s="45" t="s">
        <v>322</v>
      </c>
      <c r="H129" s="46" t="s">
        <v>323</v>
      </c>
      <c r="I129" s="71">
        <v>1392158.5</v>
      </c>
      <c r="J129" s="106">
        <v>1962378.8500000001</v>
      </c>
      <c r="K129" s="26"/>
    </row>
    <row r="130" ht="15" customHeight="1">
      <c r="B130" s="69" t="s">
        <v>324</v>
      </c>
      <c r="C130" s="69"/>
      <c r="D130" s="69"/>
      <c r="E130" s="69"/>
      <c r="F130" s="70"/>
      <c r="G130" s="45" t="s">
        <v>325</v>
      </c>
      <c r="H130" s="46" t="s">
        <v>326</v>
      </c>
      <c r="I130" s="71"/>
      <c r="J130" s="106"/>
      <c r="K130" s="26"/>
    </row>
    <row r="131" ht="23.25" customHeight="1">
      <c r="B131" s="69" t="s">
        <v>327</v>
      </c>
      <c r="C131" s="69"/>
      <c r="D131" s="69"/>
      <c r="E131" s="69"/>
      <c r="F131" s="70"/>
      <c r="G131" s="45" t="s">
        <v>328</v>
      </c>
      <c r="H131" s="46" t="s">
        <v>329</v>
      </c>
      <c r="I131" s="71"/>
      <c r="J131" s="106"/>
      <c r="K131" s="26"/>
    </row>
    <row r="132" ht="15" customHeight="1">
      <c r="B132" s="79" t="s">
        <v>330</v>
      </c>
      <c r="C132" s="79"/>
      <c r="D132" s="79"/>
      <c r="E132" s="79"/>
      <c r="F132" s="80"/>
      <c r="G132" s="45" t="s">
        <v>331</v>
      </c>
      <c r="H132" s="46" t="s">
        <v>332</v>
      </c>
      <c r="I132" s="71"/>
      <c r="J132" s="72"/>
      <c r="K132" s="26"/>
    </row>
    <row r="133" ht="15" customHeight="1">
      <c r="B133" s="79" t="s">
        <v>333</v>
      </c>
      <c r="C133" s="79"/>
      <c r="D133" s="79"/>
      <c r="E133" s="79"/>
      <c r="F133" s="80"/>
      <c r="G133" s="45" t="s">
        <v>334</v>
      </c>
      <c r="H133" s="46" t="s">
        <v>335</v>
      </c>
      <c r="I133" s="47">
        <f>SUM(I135:I141,I145,I146,I147,I148)</f>
        <v>0</v>
      </c>
      <c r="J133" s="48">
        <f>SUM(J135:J141,J145,J146,J147,J148)</f>
        <v>0</v>
      </c>
      <c r="K133" s="26"/>
    </row>
    <row r="134">
      <c r="B134" s="59" t="s">
        <v>336</v>
      </c>
      <c r="C134" s="59"/>
      <c r="D134" s="59"/>
      <c r="E134" s="59"/>
      <c r="F134" s="60"/>
      <c r="G134" s="73"/>
      <c r="H134" s="74"/>
      <c r="I134" s="53"/>
      <c r="J134" s="133"/>
      <c r="K134" s="26"/>
    </row>
    <row r="135" ht="23.25" customHeight="1">
      <c r="B135" s="65" t="s">
        <v>337</v>
      </c>
      <c r="C135" s="65"/>
      <c r="D135" s="65"/>
      <c r="E135" s="65"/>
      <c r="F135" s="66"/>
      <c r="G135" s="57" t="s">
        <v>338</v>
      </c>
      <c r="H135" s="58" t="s">
        <v>339</v>
      </c>
      <c r="I135" s="67"/>
      <c r="J135" s="98"/>
      <c r="K135" s="26"/>
    </row>
    <row r="136" ht="23.25" customHeight="1">
      <c r="B136" s="69" t="s">
        <v>340</v>
      </c>
      <c r="C136" s="69"/>
      <c r="D136" s="69"/>
      <c r="E136" s="69"/>
      <c r="F136" s="70"/>
      <c r="G136" s="45" t="s">
        <v>341</v>
      </c>
      <c r="H136" s="46" t="s">
        <v>342</v>
      </c>
      <c r="I136" s="71"/>
      <c r="J136" s="106"/>
      <c r="K136" s="26"/>
    </row>
    <row r="137" ht="23.25" customHeight="1">
      <c r="B137" s="69" t="s">
        <v>343</v>
      </c>
      <c r="C137" s="69"/>
      <c r="D137" s="69"/>
      <c r="E137" s="69"/>
      <c r="F137" s="70"/>
      <c r="G137" s="94" t="s">
        <v>344</v>
      </c>
      <c r="H137" s="135" t="s">
        <v>345</v>
      </c>
      <c r="I137" s="71"/>
      <c r="J137" s="106"/>
      <c r="K137" s="26"/>
    </row>
    <row r="138" ht="23.25" customHeight="1">
      <c r="B138" s="69" t="s">
        <v>346</v>
      </c>
      <c r="C138" s="69"/>
      <c r="D138" s="69"/>
      <c r="E138" s="69"/>
      <c r="F138" s="70"/>
      <c r="G138" s="45" t="s">
        <v>347</v>
      </c>
      <c r="H138" s="135" t="s">
        <v>348</v>
      </c>
      <c r="I138" s="71"/>
      <c r="J138" s="106"/>
      <c r="K138" s="26"/>
    </row>
    <row r="139" ht="23.25" customHeight="1">
      <c r="B139" s="69" t="s">
        <v>349</v>
      </c>
      <c r="C139" s="69"/>
      <c r="D139" s="69"/>
      <c r="E139" s="69"/>
      <c r="F139" s="70"/>
      <c r="G139" s="94" t="s">
        <v>350</v>
      </c>
      <c r="H139" s="135" t="s">
        <v>351</v>
      </c>
      <c r="I139" s="71"/>
      <c r="J139" s="106"/>
      <c r="K139" s="26"/>
    </row>
    <row r="140" ht="23.25" customHeight="1">
      <c r="B140" s="69" t="s">
        <v>352</v>
      </c>
      <c r="C140" s="69"/>
      <c r="D140" s="69"/>
      <c r="E140" s="69"/>
      <c r="F140" s="70"/>
      <c r="G140" s="45" t="s">
        <v>353</v>
      </c>
      <c r="H140" s="135" t="s">
        <v>354</v>
      </c>
      <c r="I140" s="71"/>
      <c r="J140" s="106"/>
      <c r="K140" s="26"/>
    </row>
    <row r="141" ht="24" customHeight="1">
      <c r="B141" s="69" t="s">
        <v>355</v>
      </c>
      <c r="C141" s="69"/>
      <c r="D141" s="69"/>
      <c r="E141" s="69"/>
      <c r="F141" s="70"/>
      <c r="G141" s="125" t="s">
        <v>356</v>
      </c>
      <c r="H141" s="136" t="s">
        <v>357</v>
      </c>
      <c r="I141" s="85"/>
      <c r="J141" s="86"/>
      <c r="K141" s="26"/>
    </row>
    <row r="142">
      <c r="B142" s="137"/>
      <c r="C142" s="137"/>
      <c r="D142" s="137"/>
      <c r="E142" s="137"/>
      <c r="F142" s="137"/>
      <c r="G142" s="137"/>
      <c r="H142" s="137"/>
      <c r="I142" s="137"/>
      <c r="J142" s="89" t="s">
        <v>358</v>
      </c>
      <c r="K142" s="26"/>
    </row>
    <row r="143" ht="33.75">
      <c r="B143" s="33" t="s">
        <v>57</v>
      </c>
      <c r="C143" s="33"/>
      <c r="D143" s="33"/>
      <c r="E143" s="33"/>
      <c r="F143" s="34"/>
      <c r="G143" s="130" t="s">
        <v>58</v>
      </c>
      <c r="H143" s="130" t="s">
        <v>59</v>
      </c>
      <c r="I143" s="31" t="s">
        <v>60</v>
      </c>
      <c r="J143" s="32" t="s">
        <v>61</v>
      </c>
      <c r="K143" s="26"/>
    </row>
    <row r="144" ht="15.75">
      <c r="B144" s="33">
        <v>1</v>
      </c>
      <c r="C144" s="33"/>
      <c r="D144" s="33"/>
      <c r="E144" s="33"/>
      <c r="F144" s="34"/>
      <c r="G144" s="35">
        <v>2</v>
      </c>
      <c r="H144" s="35">
        <v>3</v>
      </c>
      <c r="I144" s="35">
        <v>4</v>
      </c>
      <c r="J144" s="36">
        <v>5</v>
      </c>
      <c r="K144" s="26"/>
    </row>
    <row r="145" ht="23.25" customHeight="1">
      <c r="B145" s="69" t="s">
        <v>359</v>
      </c>
      <c r="C145" s="69"/>
      <c r="D145" s="69"/>
      <c r="E145" s="69"/>
      <c r="F145" s="70"/>
      <c r="G145" s="90" t="s">
        <v>360</v>
      </c>
      <c r="H145" s="138" t="s">
        <v>361</v>
      </c>
      <c r="I145" s="92"/>
      <c r="J145" s="93"/>
      <c r="K145" s="26"/>
    </row>
    <row r="146" ht="23.25" customHeight="1">
      <c r="B146" s="69" t="s">
        <v>362</v>
      </c>
      <c r="C146" s="69"/>
      <c r="D146" s="69"/>
      <c r="E146" s="69"/>
      <c r="F146" s="70"/>
      <c r="G146" s="57" t="s">
        <v>363</v>
      </c>
      <c r="H146" s="58" t="s">
        <v>364</v>
      </c>
      <c r="I146" s="67"/>
      <c r="J146" s="98"/>
      <c r="K146" s="26"/>
    </row>
    <row r="147" ht="23.25" customHeight="1">
      <c r="B147" s="69" t="s">
        <v>365</v>
      </c>
      <c r="C147" s="69"/>
      <c r="D147" s="69"/>
      <c r="E147" s="69"/>
      <c r="F147" s="70"/>
      <c r="G147" s="57" t="s">
        <v>366</v>
      </c>
      <c r="H147" s="58" t="s">
        <v>367</v>
      </c>
      <c r="I147" s="67"/>
      <c r="J147" s="106"/>
      <c r="K147" s="26"/>
    </row>
    <row r="148" ht="23.25" customHeight="1">
      <c r="B148" s="69" t="s">
        <v>368</v>
      </c>
      <c r="C148" s="69"/>
      <c r="D148" s="69"/>
      <c r="E148" s="69"/>
      <c r="F148" s="70"/>
      <c r="G148" s="57" t="s">
        <v>369</v>
      </c>
      <c r="H148" s="58" t="s">
        <v>370</v>
      </c>
      <c r="I148" s="67"/>
      <c r="J148" s="106"/>
      <c r="K148" s="26"/>
    </row>
    <row r="149" ht="15" customHeight="1">
      <c r="B149" s="79" t="s">
        <v>371</v>
      </c>
      <c r="C149" s="79"/>
      <c r="D149" s="79"/>
      <c r="E149" s="79"/>
      <c r="F149" s="80"/>
      <c r="G149" s="57" t="s">
        <v>372</v>
      </c>
      <c r="H149" s="58" t="s">
        <v>373</v>
      </c>
      <c r="I149" s="102">
        <f>SUM(I151:I154)</f>
        <v>0</v>
      </c>
      <c r="J149" s="48">
        <f>SUM(J151:J154)</f>
        <v>0</v>
      </c>
      <c r="K149" s="26"/>
    </row>
    <row r="150">
      <c r="B150" s="59" t="s">
        <v>277</v>
      </c>
      <c r="C150" s="59"/>
      <c r="D150" s="59"/>
      <c r="E150" s="59"/>
      <c r="F150" s="60"/>
      <c r="G150" s="73"/>
      <c r="H150" s="74"/>
      <c r="I150" s="53"/>
      <c r="J150" s="133"/>
      <c r="K150" s="26"/>
    </row>
    <row r="151" ht="23.25" customHeight="1">
      <c r="B151" s="65" t="s">
        <v>374</v>
      </c>
      <c r="C151" s="65"/>
      <c r="D151" s="65"/>
      <c r="E151" s="65"/>
      <c r="F151" s="66"/>
      <c r="G151" s="94" t="s">
        <v>375</v>
      </c>
      <c r="H151" s="58" t="s">
        <v>376</v>
      </c>
      <c r="I151" s="67"/>
      <c r="J151" s="98"/>
      <c r="K151" s="26"/>
    </row>
    <row r="152" ht="15" customHeight="1">
      <c r="B152" s="69" t="s">
        <v>377</v>
      </c>
      <c r="C152" s="69"/>
      <c r="D152" s="69"/>
      <c r="E152" s="69"/>
      <c r="F152" s="70"/>
      <c r="G152" s="45" t="s">
        <v>378</v>
      </c>
      <c r="H152" s="46" t="s">
        <v>379</v>
      </c>
      <c r="I152" s="71"/>
      <c r="J152" s="106"/>
      <c r="K152" s="26"/>
    </row>
    <row r="153" ht="24.75" customHeight="1">
      <c r="B153" s="69" t="s">
        <v>380</v>
      </c>
      <c r="C153" s="69"/>
      <c r="D153" s="69"/>
      <c r="E153" s="69"/>
      <c r="F153" s="70"/>
      <c r="G153" s="45" t="s">
        <v>381</v>
      </c>
      <c r="H153" s="46" t="s">
        <v>382</v>
      </c>
      <c r="I153" s="71"/>
      <c r="J153" s="106"/>
      <c r="K153" s="26"/>
    </row>
    <row r="154" ht="15" customHeight="1">
      <c r="B154" s="69" t="s">
        <v>383</v>
      </c>
      <c r="C154" s="69"/>
      <c r="D154" s="69"/>
      <c r="E154" s="69"/>
      <c r="F154" s="70"/>
      <c r="G154" s="45" t="s">
        <v>384</v>
      </c>
      <c r="H154" s="46" t="s">
        <v>385</v>
      </c>
      <c r="I154" s="71"/>
      <c r="J154" s="106"/>
      <c r="K154" s="26"/>
    </row>
    <row r="155" ht="15" customHeight="1">
      <c r="B155" s="79" t="s">
        <v>386</v>
      </c>
      <c r="C155" s="79"/>
      <c r="D155" s="79"/>
      <c r="E155" s="79"/>
      <c r="F155" s="80"/>
      <c r="G155" s="45" t="s">
        <v>387</v>
      </c>
      <c r="H155" s="46" t="s">
        <v>388</v>
      </c>
      <c r="I155" s="47">
        <f>SUM(I157:I162)</f>
        <v>122398.69</v>
      </c>
      <c r="J155" s="48">
        <f>SUM(J157:J162)</f>
        <v>90771.759999999995</v>
      </c>
      <c r="K155" s="26"/>
    </row>
    <row r="156">
      <c r="B156" s="59" t="s">
        <v>277</v>
      </c>
      <c r="C156" s="59"/>
      <c r="D156" s="59"/>
      <c r="E156" s="59"/>
      <c r="F156" s="60"/>
      <c r="G156" s="73"/>
      <c r="H156" s="74"/>
      <c r="I156" s="53"/>
      <c r="J156" s="133"/>
      <c r="K156" s="26"/>
    </row>
    <row r="157" ht="15" customHeight="1">
      <c r="B157" s="65" t="s">
        <v>389</v>
      </c>
      <c r="C157" s="65"/>
      <c r="D157" s="65"/>
      <c r="E157" s="65"/>
      <c r="F157" s="66"/>
      <c r="G157" s="57" t="s">
        <v>390</v>
      </c>
      <c r="H157" s="58" t="s">
        <v>391</v>
      </c>
      <c r="I157" s="67"/>
      <c r="J157" s="98"/>
      <c r="K157" s="26"/>
    </row>
    <row r="158" ht="15" customHeight="1">
      <c r="B158" s="69" t="s">
        <v>392</v>
      </c>
      <c r="C158" s="69"/>
      <c r="D158" s="69"/>
      <c r="E158" s="69"/>
      <c r="F158" s="70"/>
      <c r="G158" s="45" t="s">
        <v>393</v>
      </c>
      <c r="H158" s="46" t="s">
        <v>394</v>
      </c>
      <c r="I158" s="71"/>
      <c r="J158" s="106"/>
      <c r="K158" s="26"/>
    </row>
    <row r="159" ht="23.25" customHeight="1">
      <c r="B159" s="69" t="s">
        <v>395</v>
      </c>
      <c r="C159" s="69"/>
      <c r="D159" s="69"/>
      <c r="E159" s="69"/>
      <c r="F159" s="70"/>
      <c r="G159" s="45" t="s">
        <v>396</v>
      </c>
      <c r="H159" s="46" t="s">
        <v>397</v>
      </c>
      <c r="I159" s="71"/>
      <c r="J159" s="106"/>
      <c r="K159" s="26"/>
    </row>
    <row r="160" ht="23.25" customHeight="1">
      <c r="B160" s="69" t="s">
        <v>398</v>
      </c>
      <c r="C160" s="69"/>
      <c r="D160" s="69"/>
      <c r="E160" s="69"/>
      <c r="F160" s="70"/>
      <c r="G160" s="45" t="s">
        <v>399</v>
      </c>
      <c r="H160" s="46" t="s">
        <v>400</v>
      </c>
      <c r="I160" s="71"/>
      <c r="J160" s="106"/>
      <c r="K160" s="26"/>
    </row>
    <row r="161" ht="15" customHeight="1">
      <c r="B161" s="69" t="s">
        <v>401</v>
      </c>
      <c r="C161" s="69"/>
      <c r="D161" s="69"/>
      <c r="E161" s="69"/>
      <c r="F161" s="70"/>
      <c r="G161" s="45" t="s">
        <v>402</v>
      </c>
      <c r="H161" s="46" t="s">
        <v>403</v>
      </c>
      <c r="I161" s="71">
        <v>122398.69</v>
      </c>
      <c r="J161" s="106">
        <v>90771.759999999995</v>
      </c>
      <c r="K161" s="26"/>
    </row>
    <row r="162" ht="15" customHeight="1">
      <c r="B162" s="69" t="s">
        <v>404</v>
      </c>
      <c r="C162" s="69"/>
      <c r="D162" s="69"/>
      <c r="E162" s="69"/>
      <c r="F162" s="70"/>
      <c r="G162" s="45" t="s">
        <v>405</v>
      </c>
      <c r="H162" s="46" t="s">
        <v>406</v>
      </c>
      <c r="I162" s="71"/>
      <c r="J162" s="106"/>
      <c r="K162" s="26"/>
    </row>
    <row r="163" ht="15" customHeight="1">
      <c r="B163" s="79" t="s">
        <v>407</v>
      </c>
      <c r="C163" s="79"/>
      <c r="D163" s="79"/>
      <c r="E163" s="79"/>
      <c r="F163" s="80"/>
      <c r="G163" s="45" t="s">
        <v>408</v>
      </c>
      <c r="H163" s="46" t="s">
        <v>409</v>
      </c>
      <c r="I163" s="139">
        <f>I165</f>
        <v>0</v>
      </c>
      <c r="J163" s="140">
        <f>J165</f>
        <v>0</v>
      </c>
      <c r="K163" s="26"/>
    </row>
    <row r="164">
      <c r="B164" s="59" t="s">
        <v>277</v>
      </c>
      <c r="C164" s="59"/>
      <c r="D164" s="59"/>
      <c r="E164" s="59"/>
      <c r="F164" s="60"/>
      <c r="G164" s="73"/>
      <c r="H164" s="74"/>
      <c r="I164" s="53"/>
      <c r="J164" s="133"/>
      <c r="K164" s="26"/>
    </row>
    <row r="165" ht="15" customHeight="1">
      <c r="B165" s="65" t="s">
        <v>410</v>
      </c>
      <c r="C165" s="65"/>
      <c r="D165" s="65"/>
      <c r="E165" s="65"/>
      <c r="F165" s="66"/>
      <c r="G165" s="94" t="s">
        <v>411</v>
      </c>
      <c r="H165" s="95" t="s">
        <v>412</v>
      </c>
      <c r="I165" s="67"/>
      <c r="J165" s="68"/>
      <c r="K165" s="26"/>
    </row>
    <row r="166" ht="15" customHeight="1">
      <c r="B166" s="79" t="s">
        <v>413</v>
      </c>
      <c r="C166" s="79"/>
      <c r="D166" s="79"/>
      <c r="E166" s="79"/>
      <c r="F166" s="80"/>
      <c r="G166" s="45" t="s">
        <v>414</v>
      </c>
      <c r="H166" s="46" t="s">
        <v>415</v>
      </c>
      <c r="I166" s="47">
        <f>I168+I169+I170+I171+I172+I173</f>
        <v>0</v>
      </c>
      <c r="J166" s="48">
        <f>J168+J169+J170+J171+J172+J173</f>
        <v>0</v>
      </c>
      <c r="K166" s="26"/>
    </row>
    <row r="167">
      <c r="B167" s="59" t="s">
        <v>69</v>
      </c>
      <c r="C167" s="59"/>
      <c r="D167" s="59"/>
      <c r="E167" s="59"/>
      <c r="F167" s="60"/>
      <c r="G167" s="73"/>
      <c r="H167" s="74"/>
      <c r="I167" s="53"/>
      <c r="J167" s="133"/>
      <c r="K167" s="26"/>
    </row>
    <row r="168" ht="23.25" customHeight="1">
      <c r="B168" s="65" t="s">
        <v>416</v>
      </c>
      <c r="C168" s="65"/>
      <c r="D168" s="65"/>
      <c r="E168" s="65"/>
      <c r="F168" s="66"/>
      <c r="G168" s="57" t="s">
        <v>417</v>
      </c>
      <c r="H168" s="58" t="s">
        <v>418</v>
      </c>
      <c r="I168" s="67"/>
      <c r="J168" s="68"/>
      <c r="K168" s="26"/>
    </row>
    <row r="169" ht="23.25" customHeight="1">
      <c r="B169" s="69" t="s">
        <v>419</v>
      </c>
      <c r="C169" s="69"/>
      <c r="D169" s="69"/>
      <c r="E169" s="69"/>
      <c r="F169" s="70"/>
      <c r="G169" s="45" t="s">
        <v>420</v>
      </c>
      <c r="H169" s="46" t="s">
        <v>421</v>
      </c>
      <c r="I169" s="67"/>
      <c r="J169" s="68"/>
      <c r="K169" s="26"/>
    </row>
    <row r="170" ht="23.25" customHeight="1">
      <c r="B170" s="69" t="s">
        <v>422</v>
      </c>
      <c r="C170" s="69"/>
      <c r="D170" s="69"/>
      <c r="E170" s="69"/>
      <c r="F170" s="70"/>
      <c r="G170" s="45" t="s">
        <v>423</v>
      </c>
      <c r="H170" s="46" t="s">
        <v>424</v>
      </c>
      <c r="I170" s="67"/>
      <c r="J170" s="68"/>
      <c r="K170" s="26"/>
    </row>
    <row r="171" ht="23.25" customHeight="1">
      <c r="B171" s="69" t="s">
        <v>425</v>
      </c>
      <c r="C171" s="69"/>
      <c r="D171" s="69"/>
      <c r="E171" s="69"/>
      <c r="F171" s="70"/>
      <c r="G171" s="45" t="s">
        <v>426</v>
      </c>
      <c r="H171" s="46" t="s">
        <v>427</v>
      </c>
      <c r="I171" s="67"/>
      <c r="J171" s="68"/>
      <c r="K171" s="26"/>
    </row>
    <row r="172" ht="23.25" customHeight="1">
      <c r="B172" s="69" t="s">
        <v>428</v>
      </c>
      <c r="C172" s="69"/>
      <c r="D172" s="69"/>
      <c r="E172" s="69"/>
      <c r="F172" s="70"/>
      <c r="G172" s="45" t="s">
        <v>429</v>
      </c>
      <c r="H172" s="46" t="s">
        <v>430</v>
      </c>
      <c r="I172" s="67"/>
      <c r="J172" s="68"/>
      <c r="K172" s="26"/>
    </row>
    <row r="173" ht="23.25" customHeight="1">
      <c r="B173" s="69" t="s">
        <v>431</v>
      </c>
      <c r="C173" s="69"/>
      <c r="D173" s="69"/>
      <c r="E173" s="69"/>
      <c r="F173" s="70"/>
      <c r="G173" s="45" t="s">
        <v>432</v>
      </c>
      <c r="H173" s="46" t="s">
        <v>433</v>
      </c>
      <c r="I173" s="67"/>
      <c r="J173" s="68"/>
      <c r="K173" s="26"/>
    </row>
    <row r="174" ht="15" customHeight="1">
      <c r="B174" s="79" t="s">
        <v>434</v>
      </c>
      <c r="C174" s="79"/>
      <c r="D174" s="79"/>
      <c r="E174" s="79"/>
      <c r="F174" s="80"/>
      <c r="G174" s="45" t="s">
        <v>435</v>
      </c>
      <c r="H174" s="46" t="s">
        <v>436</v>
      </c>
      <c r="I174" s="47">
        <f>I179+I180+I181+I182+I183+I184+I185+I186+I187</f>
        <v>1196315</v>
      </c>
      <c r="J174" s="48">
        <f>J179+J180+J181+J182+J183+J184+J185+J186+J187</f>
        <v>1253352</v>
      </c>
      <c r="K174" s="26"/>
    </row>
    <row r="175">
      <c r="B175" s="137"/>
      <c r="C175" s="137"/>
      <c r="D175" s="137"/>
      <c r="E175" s="137"/>
      <c r="F175" s="137"/>
      <c r="G175" s="137"/>
      <c r="H175" s="137"/>
      <c r="I175" s="137"/>
      <c r="J175" s="89" t="s">
        <v>437</v>
      </c>
      <c r="K175" s="26"/>
    </row>
    <row r="176" ht="31.5" customHeight="1">
      <c r="B176" s="33" t="s">
        <v>57</v>
      </c>
      <c r="C176" s="33"/>
      <c r="D176" s="33"/>
      <c r="E176" s="33"/>
      <c r="F176" s="34"/>
      <c r="G176" s="130" t="s">
        <v>58</v>
      </c>
      <c r="H176" s="130" t="s">
        <v>59</v>
      </c>
      <c r="I176" s="31" t="s">
        <v>60</v>
      </c>
      <c r="J176" s="32" t="s">
        <v>61</v>
      </c>
      <c r="K176" s="26"/>
    </row>
    <row r="177" ht="12.75" customHeight="1">
      <c r="B177" s="33">
        <v>1</v>
      </c>
      <c r="C177" s="33"/>
      <c r="D177" s="33"/>
      <c r="E177" s="33"/>
      <c r="F177" s="34"/>
      <c r="G177" s="35">
        <v>2</v>
      </c>
      <c r="H177" s="35">
        <v>3</v>
      </c>
      <c r="I177" s="35">
        <v>4</v>
      </c>
      <c r="J177" s="36">
        <v>5</v>
      </c>
      <c r="K177" s="26"/>
    </row>
    <row r="178" ht="12.6" customHeight="1">
      <c r="B178" s="59" t="s">
        <v>69</v>
      </c>
      <c r="C178" s="59"/>
      <c r="D178" s="59"/>
      <c r="E178" s="59"/>
      <c r="F178" s="60"/>
      <c r="G178" s="73"/>
      <c r="H178" s="74"/>
      <c r="I178" s="53"/>
      <c r="J178" s="133"/>
      <c r="K178" s="26"/>
    </row>
    <row r="179" ht="15" customHeight="1">
      <c r="B179" s="65" t="s">
        <v>438</v>
      </c>
      <c r="C179" s="65"/>
      <c r="D179" s="65"/>
      <c r="E179" s="65"/>
      <c r="F179" s="66"/>
      <c r="G179" s="57" t="s">
        <v>439</v>
      </c>
      <c r="H179" s="58" t="s">
        <v>440</v>
      </c>
      <c r="I179" s="67">
        <v>1196315</v>
      </c>
      <c r="J179" s="98">
        <v>1253352</v>
      </c>
      <c r="K179" s="26"/>
    </row>
    <row r="180" ht="23.449999999999999" customHeight="1">
      <c r="B180" s="69" t="s">
        <v>441</v>
      </c>
      <c r="C180" s="69"/>
      <c r="D180" s="69"/>
      <c r="E180" s="69"/>
      <c r="F180" s="70"/>
      <c r="G180" s="45" t="s">
        <v>442</v>
      </c>
      <c r="H180" s="46" t="s">
        <v>443</v>
      </c>
      <c r="I180" s="71"/>
      <c r="J180" s="98"/>
      <c r="K180" s="26"/>
    </row>
    <row r="181" ht="23.449999999999999" customHeight="1">
      <c r="B181" s="69" t="s">
        <v>444</v>
      </c>
      <c r="C181" s="69"/>
      <c r="D181" s="69"/>
      <c r="E181" s="69"/>
      <c r="F181" s="70"/>
      <c r="G181" s="45" t="s">
        <v>445</v>
      </c>
      <c r="H181" s="46" t="s">
        <v>446</v>
      </c>
      <c r="I181" s="71"/>
      <c r="J181" s="98"/>
      <c r="K181" s="26"/>
    </row>
    <row r="182" ht="15" customHeight="1">
      <c r="B182" s="69" t="s">
        <v>447</v>
      </c>
      <c r="C182" s="69"/>
      <c r="D182" s="69"/>
      <c r="E182" s="69"/>
      <c r="F182" s="70"/>
      <c r="G182" s="45" t="s">
        <v>448</v>
      </c>
      <c r="H182" s="46" t="s">
        <v>449</v>
      </c>
      <c r="I182" s="71"/>
      <c r="J182" s="98"/>
      <c r="K182" s="26"/>
    </row>
    <row r="183" ht="15" customHeight="1">
      <c r="B183" s="69" t="s">
        <v>450</v>
      </c>
      <c r="C183" s="69"/>
      <c r="D183" s="69"/>
      <c r="E183" s="69"/>
      <c r="F183" s="70"/>
      <c r="G183" s="45" t="s">
        <v>451</v>
      </c>
      <c r="H183" s="46" t="s">
        <v>452</v>
      </c>
      <c r="I183" s="71"/>
      <c r="J183" s="98"/>
      <c r="K183" s="26"/>
    </row>
    <row r="184" ht="15" customHeight="1">
      <c r="B184" s="69" t="s">
        <v>453</v>
      </c>
      <c r="C184" s="69"/>
      <c r="D184" s="69"/>
      <c r="E184" s="69"/>
      <c r="F184" s="70"/>
      <c r="G184" s="45" t="s">
        <v>454</v>
      </c>
      <c r="H184" s="46" t="s">
        <v>455</v>
      </c>
      <c r="I184" s="71"/>
      <c r="J184" s="98"/>
      <c r="K184" s="26"/>
    </row>
    <row r="185" ht="15" customHeight="1">
      <c r="B185" s="69" t="s">
        <v>456</v>
      </c>
      <c r="C185" s="69"/>
      <c r="D185" s="69"/>
      <c r="E185" s="69"/>
      <c r="F185" s="70"/>
      <c r="G185" s="45" t="s">
        <v>457</v>
      </c>
      <c r="H185" s="46" t="s">
        <v>458</v>
      </c>
      <c r="I185" s="71"/>
      <c r="J185" s="98"/>
      <c r="K185" s="26"/>
    </row>
    <row r="186" ht="15" customHeight="1">
      <c r="B186" s="69" t="s">
        <v>459</v>
      </c>
      <c r="C186" s="69"/>
      <c r="D186" s="69"/>
      <c r="E186" s="69"/>
      <c r="F186" s="70"/>
      <c r="G186" s="45" t="s">
        <v>460</v>
      </c>
      <c r="H186" s="46" t="s">
        <v>461</v>
      </c>
      <c r="I186" s="71"/>
      <c r="J186" s="98"/>
      <c r="K186" s="26"/>
    </row>
    <row r="187" ht="15" customHeight="1">
      <c r="B187" s="69" t="s">
        <v>462</v>
      </c>
      <c r="C187" s="69"/>
      <c r="D187" s="69"/>
      <c r="E187" s="69"/>
      <c r="F187" s="70"/>
      <c r="G187" s="45" t="s">
        <v>463</v>
      </c>
      <c r="H187" s="46" t="s">
        <v>464</v>
      </c>
      <c r="I187" s="71"/>
      <c r="J187" s="98"/>
      <c r="K187" s="26"/>
    </row>
    <row r="188" ht="15" customHeight="1">
      <c r="B188" s="113" t="s">
        <v>465</v>
      </c>
      <c r="C188" s="113"/>
      <c r="D188" s="113"/>
      <c r="E188" s="113"/>
      <c r="F188" s="114"/>
      <c r="G188" s="45" t="s">
        <v>466</v>
      </c>
      <c r="H188" s="46" t="s">
        <v>467</v>
      </c>
      <c r="I188" s="47">
        <f>SUM(I190:I196)</f>
        <v>2100</v>
      </c>
      <c r="J188" s="48">
        <f>SUM(J190:J196)</f>
        <v>6905</v>
      </c>
      <c r="K188" s="26"/>
    </row>
    <row r="189" ht="12.6" customHeight="1">
      <c r="B189" s="59" t="s">
        <v>69</v>
      </c>
      <c r="C189" s="59"/>
      <c r="D189" s="59"/>
      <c r="E189" s="59"/>
      <c r="F189" s="60"/>
      <c r="G189" s="73"/>
      <c r="H189" s="74"/>
      <c r="I189" s="74"/>
      <c r="J189" s="141"/>
      <c r="K189" s="26"/>
    </row>
    <row r="190" ht="15" customHeight="1">
      <c r="B190" s="65" t="s">
        <v>215</v>
      </c>
      <c r="C190" s="65"/>
      <c r="D190" s="65"/>
      <c r="E190" s="65"/>
      <c r="F190" s="66"/>
      <c r="G190" s="57" t="s">
        <v>468</v>
      </c>
      <c r="H190" s="58" t="s">
        <v>469</v>
      </c>
      <c r="I190" s="67"/>
      <c r="J190" s="98"/>
      <c r="K190" s="26"/>
    </row>
    <row r="191" ht="15" customHeight="1">
      <c r="B191" s="113" t="s">
        <v>218</v>
      </c>
      <c r="C191" s="113"/>
      <c r="D191" s="113"/>
      <c r="E191" s="113"/>
      <c r="F191" s="114"/>
      <c r="G191" s="45" t="s">
        <v>470</v>
      </c>
      <c r="H191" s="46" t="s">
        <v>471</v>
      </c>
      <c r="I191" s="71"/>
      <c r="J191" s="98"/>
      <c r="K191" s="26"/>
    </row>
    <row r="192" ht="15" customHeight="1">
      <c r="B192" s="113" t="s">
        <v>221</v>
      </c>
      <c r="C192" s="113"/>
      <c r="D192" s="113"/>
      <c r="E192" s="113"/>
      <c r="F192" s="114"/>
      <c r="G192" s="45" t="s">
        <v>472</v>
      </c>
      <c r="H192" s="46" t="s">
        <v>473</v>
      </c>
      <c r="I192" s="71"/>
      <c r="J192" s="98"/>
      <c r="K192" s="26"/>
    </row>
    <row r="193" ht="15" customHeight="1">
      <c r="B193" s="113" t="s">
        <v>224</v>
      </c>
      <c r="C193" s="113"/>
      <c r="D193" s="113"/>
      <c r="E193" s="113"/>
      <c r="F193" s="114"/>
      <c r="G193" s="45" t="s">
        <v>474</v>
      </c>
      <c r="H193" s="46" t="s">
        <v>475</v>
      </c>
      <c r="I193" s="71"/>
      <c r="J193" s="98"/>
      <c r="K193" s="26"/>
    </row>
    <row r="194" ht="15" customHeight="1">
      <c r="B194" s="113" t="s">
        <v>227</v>
      </c>
      <c r="C194" s="113"/>
      <c r="D194" s="113"/>
      <c r="E194" s="113"/>
      <c r="F194" s="114"/>
      <c r="G194" s="45" t="s">
        <v>476</v>
      </c>
      <c r="H194" s="46" t="s">
        <v>477</v>
      </c>
      <c r="I194" s="71"/>
      <c r="J194" s="98"/>
      <c r="K194" s="26"/>
    </row>
    <row r="195" ht="15" customHeight="1">
      <c r="B195" s="113" t="s">
        <v>478</v>
      </c>
      <c r="C195" s="113"/>
      <c r="D195" s="113"/>
      <c r="E195" s="113"/>
      <c r="F195" s="114"/>
      <c r="G195" s="45" t="s">
        <v>479</v>
      </c>
      <c r="H195" s="46" t="s">
        <v>480</v>
      </c>
      <c r="I195" s="71">
        <v>0</v>
      </c>
      <c r="J195" s="98">
        <v>4875</v>
      </c>
      <c r="K195" s="26"/>
    </row>
    <row r="196" ht="15" customHeight="1">
      <c r="B196" s="113" t="s">
        <v>481</v>
      </c>
      <c r="C196" s="113"/>
      <c r="D196" s="113"/>
      <c r="E196" s="113"/>
      <c r="F196" s="114"/>
      <c r="G196" s="45" t="s">
        <v>482</v>
      </c>
      <c r="H196" s="46" t="s">
        <v>483</v>
      </c>
      <c r="I196" s="71">
        <v>2100</v>
      </c>
      <c r="J196" s="98">
        <v>2030</v>
      </c>
      <c r="K196" s="26"/>
    </row>
    <row r="197" ht="18.949999999999999" customHeight="1">
      <c r="B197" s="43" t="s">
        <v>484</v>
      </c>
      <c r="C197" s="43"/>
      <c r="D197" s="43"/>
      <c r="E197" s="43"/>
      <c r="F197" s="44"/>
      <c r="G197" s="45" t="s">
        <v>485</v>
      </c>
      <c r="H197" s="46"/>
      <c r="I197" s="47">
        <f>I199+I210</f>
        <v>130979</v>
      </c>
      <c r="J197" s="48">
        <f>J199+J210</f>
        <v>119786</v>
      </c>
      <c r="K197" s="26"/>
    </row>
    <row r="198" ht="12.6" customHeight="1">
      <c r="B198" s="49" t="s">
        <v>69</v>
      </c>
      <c r="C198" s="49"/>
      <c r="D198" s="49"/>
      <c r="E198" s="49"/>
      <c r="F198" s="50"/>
      <c r="G198" s="73"/>
      <c r="H198" s="74"/>
      <c r="I198" s="53"/>
      <c r="J198" s="133"/>
      <c r="K198" s="26"/>
    </row>
    <row r="199" ht="15" customHeight="1">
      <c r="B199" s="55" t="s">
        <v>486</v>
      </c>
      <c r="C199" s="55"/>
      <c r="D199" s="55"/>
      <c r="E199" s="55"/>
      <c r="F199" s="56"/>
      <c r="G199" s="94" t="s">
        <v>487</v>
      </c>
      <c r="H199" s="95"/>
      <c r="I199" s="142">
        <f>I201+I202+I203+I204+I208+I209</f>
        <v>130979</v>
      </c>
      <c r="J199" s="103">
        <f>J201+J202+J203+J204+J208+J209</f>
        <v>119786</v>
      </c>
      <c r="K199" s="26"/>
    </row>
    <row r="200" ht="12.6" customHeight="1">
      <c r="B200" s="59" t="s">
        <v>69</v>
      </c>
      <c r="C200" s="59"/>
      <c r="D200" s="59"/>
      <c r="E200" s="59"/>
      <c r="F200" s="60"/>
      <c r="G200" s="73"/>
      <c r="H200" s="74"/>
      <c r="I200" s="53"/>
      <c r="J200" s="133"/>
      <c r="K200" s="26"/>
    </row>
    <row r="201" ht="15" customHeight="1">
      <c r="B201" s="65" t="s">
        <v>204</v>
      </c>
      <c r="C201" s="65"/>
      <c r="D201" s="65"/>
      <c r="E201" s="65"/>
      <c r="F201" s="66"/>
      <c r="G201" s="94" t="s">
        <v>488</v>
      </c>
      <c r="H201" s="95" t="s">
        <v>489</v>
      </c>
      <c r="I201" s="96">
        <v>130979</v>
      </c>
      <c r="J201" s="134">
        <v>119786</v>
      </c>
      <c r="K201" s="26"/>
    </row>
    <row r="202" ht="15" customHeight="1">
      <c r="B202" s="69" t="s">
        <v>207</v>
      </c>
      <c r="C202" s="69"/>
      <c r="D202" s="69"/>
      <c r="E202" s="69"/>
      <c r="F202" s="70"/>
      <c r="G202" s="45" t="s">
        <v>490</v>
      </c>
      <c r="H202" s="46" t="s">
        <v>491</v>
      </c>
      <c r="I202" s="71"/>
      <c r="J202" s="106"/>
      <c r="K202" s="26"/>
    </row>
    <row r="203" ht="15" customHeight="1">
      <c r="B203" s="69" t="s">
        <v>210</v>
      </c>
      <c r="C203" s="69"/>
      <c r="D203" s="69"/>
      <c r="E203" s="69"/>
      <c r="F203" s="70"/>
      <c r="G203" s="45" t="s">
        <v>492</v>
      </c>
      <c r="H203" s="46" t="s">
        <v>493</v>
      </c>
      <c r="I203" s="71"/>
      <c r="J203" s="106"/>
      <c r="K203" s="26"/>
    </row>
    <row r="204" ht="15" customHeight="1">
      <c r="B204" s="69" t="s">
        <v>213</v>
      </c>
      <c r="C204" s="69"/>
      <c r="D204" s="69"/>
      <c r="E204" s="69"/>
      <c r="F204" s="70"/>
      <c r="G204" s="45" t="s">
        <v>494</v>
      </c>
      <c r="H204" s="46" t="s">
        <v>467</v>
      </c>
      <c r="I204" s="142">
        <f>I206+I207</f>
        <v>0</v>
      </c>
      <c r="J204" s="103">
        <f>J206+J207</f>
        <v>0</v>
      </c>
      <c r="K204" s="26"/>
    </row>
    <row r="205" ht="12.6" customHeight="1">
      <c r="B205" s="115" t="s">
        <v>69</v>
      </c>
      <c r="C205" s="115"/>
      <c r="D205" s="115"/>
      <c r="E205" s="115"/>
      <c r="F205" s="116"/>
      <c r="G205" s="73"/>
      <c r="H205" s="74"/>
      <c r="I205" s="53"/>
      <c r="J205" s="133"/>
      <c r="K205" s="26"/>
    </row>
    <row r="206" ht="15" customHeight="1">
      <c r="B206" s="109" t="s">
        <v>495</v>
      </c>
      <c r="C206" s="109"/>
      <c r="D206" s="109"/>
      <c r="E206" s="109"/>
      <c r="F206" s="110"/>
      <c r="G206" s="57" t="s">
        <v>496</v>
      </c>
      <c r="H206" s="58" t="s">
        <v>480</v>
      </c>
      <c r="I206" s="67"/>
      <c r="J206" s="98"/>
      <c r="K206" s="26"/>
    </row>
    <row r="207" ht="15" customHeight="1">
      <c r="B207" s="111" t="s">
        <v>497</v>
      </c>
      <c r="C207" s="111"/>
      <c r="D207" s="111"/>
      <c r="E207" s="111"/>
      <c r="F207" s="112"/>
      <c r="G207" s="57" t="s">
        <v>498</v>
      </c>
      <c r="H207" s="58" t="s">
        <v>499</v>
      </c>
      <c r="I207" s="67"/>
      <c r="J207" s="98"/>
      <c r="K207" s="26"/>
    </row>
    <row r="208" ht="15" customHeight="1">
      <c r="B208" s="69" t="s">
        <v>500</v>
      </c>
      <c r="C208" s="69"/>
      <c r="D208" s="69"/>
      <c r="E208" s="69"/>
      <c r="F208" s="70"/>
      <c r="G208" s="57" t="s">
        <v>501</v>
      </c>
      <c r="H208" s="58" t="s">
        <v>502</v>
      </c>
      <c r="I208" s="67"/>
      <c r="J208" s="98"/>
      <c r="K208" s="26"/>
    </row>
    <row r="209" ht="15" customHeight="1">
      <c r="B209" s="113" t="s">
        <v>503</v>
      </c>
      <c r="C209" s="113"/>
      <c r="D209" s="113"/>
      <c r="E209" s="113"/>
      <c r="F209" s="114"/>
      <c r="G209" s="57" t="s">
        <v>504</v>
      </c>
      <c r="H209" s="58" t="s">
        <v>505</v>
      </c>
      <c r="I209" s="67"/>
      <c r="J209" s="98"/>
      <c r="K209" s="26"/>
    </row>
    <row r="210" ht="15" customHeight="1">
      <c r="B210" s="79" t="s">
        <v>506</v>
      </c>
      <c r="C210" s="79"/>
      <c r="D210" s="79"/>
      <c r="E210" s="79"/>
      <c r="F210" s="80"/>
      <c r="G210" s="94" t="s">
        <v>507</v>
      </c>
      <c r="H210" s="95"/>
      <c r="I210" s="142">
        <f>I212+I213+I214</f>
        <v>0</v>
      </c>
      <c r="J210" s="143">
        <f>J212+J213+J214</f>
        <v>0</v>
      </c>
      <c r="K210" s="26"/>
    </row>
    <row r="211" ht="12.6" customHeight="1">
      <c r="B211" s="59" t="s">
        <v>69</v>
      </c>
      <c r="C211" s="59"/>
      <c r="D211" s="59"/>
      <c r="E211" s="59"/>
      <c r="F211" s="60"/>
      <c r="G211" s="73"/>
      <c r="H211" s="74"/>
      <c r="I211" s="53"/>
      <c r="J211" s="133"/>
      <c r="K211" s="26"/>
    </row>
    <row r="212" ht="15" customHeight="1">
      <c r="B212" s="65" t="s">
        <v>242</v>
      </c>
      <c r="C212" s="65"/>
      <c r="D212" s="65"/>
      <c r="E212" s="65"/>
      <c r="F212" s="66"/>
      <c r="G212" s="94" t="s">
        <v>508</v>
      </c>
      <c r="H212" s="95" t="s">
        <v>509</v>
      </c>
      <c r="I212" s="96"/>
      <c r="J212" s="134"/>
      <c r="K212" s="26"/>
    </row>
    <row r="213" ht="15" customHeight="1">
      <c r="B213" s="69" t="s">
        <v>245</v>
      </c>
      <c r="C213" s="69"/>
      <c r="D213" s="69"/>
      <c r="E213" s="69"/>
      <c r="F213" s="70"/>
      <c r="G213" s="45" t="s">
        <v>510</v>
      </c>
      <c r="H213" s="46" t="s">
        <v>511</v>
      </c>
      <c r="I213" s="71"/>
      <c r="J213" s="106"/>
      <c r="K213" s="26"/>
    </row>
    <row r="214" ht="15" customHeight="1">
      <c r="B214" s="113" t="s">
        <v>512</v>
      </c>
      <c r="C214" s="113"/>
      <c r="D214" s="113"/>
      <c r="E214" s="113"/>
      <c r="F214" s="114"/>
      <c r="G214" s="45" t="s">
        <v>513</v>
      </c>
      <c r="H214" s="46" t="s">
        <v>514</v>
      </c>
      <c r="I214" s="71"/>
      <c r="J214" s="106"/>
      <c r="K214" s="26"/>
    </row>
    <row r="215" ht="12.6" customHeight="1">
      <c r="B215" s="115" t="s">
        <v>69</v>
      </c>
      <c r="C215" s="115"/>
      <c r="D215" s="115"/>
      <c r="E215" s="115"/>
      <c r="F215" s="116"/>
      <c r="G215" s="73"/>
      <c r="H215" s="74"/>
      <c r="I215" s="53"/>
      <c r="J215" s="133"/>
      <c r="K215" s="26"/>
    </row>
    <row r="216" ht="15" customHeight="1">
      <c r="B216" s="117" t="s">
        <v>515</v>
      </c>
      <c r="C216" s="117"/>
      <c r="D216" s="117"/>
      <c r="E216" s="117"/>
      <c r="F216" s="118"/>
      <c r="G216" s="94" t="s">
        <v>516</v>
      </c>
      <c r="H216" s="95" t="s">
        <v>517</v>
      </c>
      <c r="I216" s="96"/>
      <c r="J216" s="134"/>
      <c r="K216" s="26"/>
    </row>
    <row r="217" ht="15" customHeight="1">
      <c r="B217" s="111" t="s">
        <v>518</v>
      </c>
      <c r="C217" s="111"/>
      <c r="D217" s="111"/>
      <c r="E217" s="111"/>
      <c r="F217" s="112"/>
      <c r="G217" s="73" t="s">
        <v>519</v>
      </c>
      <c r="H217" s="74" t="s">
        <v>520</v>
      </c>
      <c r="I217" s="75"/>
      <c r="J217" s="78"/>
      <c r="K217" s="26"/>
    </row>
    <row r="218" ht="15.75" customHeight="1">
      <c r="B218" s="111" t="s">
        <v>521</v>
      </c>
      <c r="C218" s="111"/>
      <c r="D218" s="111"/>
      <c r="E218" s="111"/>
      <c r="F218" s="112"/>
      <c r="G218" s="83" t="s">
        <v>522</v>
      </c>
      <c r="H218" s="84" t="s">
        <v>523</v>
      </c>
      <c r="I218" s="85"/>
      <c r="J218" s="99"/>
      <c r="K218" s="26"/>
    </row>
    <row r="219">
      <c r="B219" s="137"/>
      <c r="C219" s="137"/>
      <c r="D219" s="137"/>
      <c r="E219" s="137"/>
      <c r="F219" s="137"/>
      <c r="G219" s="137"/>
      <c r="H219" s="137"/>
      <c r="I219" s="137"/>
      <c r="J219" s="89" t="s">
        <v>524</v>
      </c>
      <c r="K219" s="26"/>
    </row>
    <row r="220" ht="33.75">
      <c r="B220" s="33" t="s">
        <v>57</v>
      </c>
      <c r="C220" s="33"/>
      <c r="D220" s="33"/>
      <c r="E220" s="33"/>
      <c r="F220" s="34"/>
      <c r="G220" s="130" t="s">
        <v>58</v>
      </c>
      <c r="H220" s="130" t="s">
        <v>59</v>
      </c>
      <c r="I220" s="31" t="s">
        <v>60</v>
      </c>
      <c r="J220" s="32" t="s">
        <v>61</v>
      </c>
      <c r="K220" s="26"/>
    </row>
    <row r="221" ht="15.75">
      <c r="B221" s="33">
        <v>1</v>
      </c>
      <c r="C221" s="33"/>
      <c r="D221" s="33"/>
      <c r="E221" s="33"/>
      <c r="F221" s="34"/>
      <c r="G221" s="35">
        <v>2</v>
      </c>
      <c r="H221" s="35">
        <v>3</v>
      </c>
      <c r="I221" s="35">
        <v>4</v>
      </c>
      <c r="J221" s="36">
        <v>5</v>
      </c>
      <c r="K221" s="26"/>
    </row>
    <row r="222" ht="15" customHeight="1">
      <c r="B222" s="111" t="s">
        <v>525</v>
      </c>
      <c r="C222" s="111"/>
      <c r="D222" s="111"/>
      <c r="E222" s="111"/>
      <c r="F222" s="112"/>
      <c r="G222" s="90" t="s">
        <v>526</v>
      </c>
      <c r="H222" s="91" t="s">
        <v>527</v>
      </c>
      <c r="I222" s="92"/>
      <c r="J222" s="93"/>
      <c r="K222" s="26"/>
    </row>
    <row r="223" ht="15" customHeight="1">
      <c r="B223" s="111" t="s">
        <v>528</v>
      </c>
      <c r="C223" s="111"/>
      <c r="D223" s="111"/>
      <c r="E223" s="111"/>
      <c r="F223" s="112"/>
      <c r="G223" s="57" t="s">
        <v>529</v>
      </c>
      <c r="H223" s="58" t="s">
        <v>530</v>
      </c>
      <c r="I223" s="67"/>
      <c r="J223" s="72"/>
      <c r="K223" s="26"/>
    </row>
    <row r="224" ht="15" customHeight="1">
      <c r="B224" s="111" t="s">
        <v>531</v>
      </c>
      <c r="C224" s="111"/>
      <c r="D224" s="111"/>
      <c r="E224" s="111"/>
      <c r="F224" s="112"/>
      <c r="G224" s="45" t="s">
        <v>532</v>
      </c>
      <c r="H224" s="46" t="s">
        <v>533</v>
      </c>
      <c r="I224" s="67"/>
      <c r="J224" s="72"/>
      <c r="K224" s="26"/>
    </row>
    <row r="225" ht="15" customHeight="1">
      <c r="B225" s="111" t="s">
        <v>534</v>
      </c>
      <c r="C225" s="111"/>
      <c r="D225" s="111"/>
      <c r="E225" s="111"/>
      <c r="F225" s="112"/>
      <c r="G225" s="45" t="s">
        <v>535</v>
      </c>
      <c r="H225" s="46" t="s">
        <v>536</v>
      </c>
      <c r="I225" s="67"/>
      <c r="J225" s="72"/>
      <c r="K225" s="26"/>
    </row>
    <row r="226" ht="15" customHeight="1">
      <c r="B226" s="43" t="s">
        <v>537</v>
      </c>
      <c r="C226" s="43"/>
      <c r="D226" s="43"/>
      <c r="E226" s="43"/>
      <c r="F226" s="44"/>
      <c r="G226" s="45" t="s">
        <v>538</v>
      </c>
      <c r="H226" s="46"/>
      <c r="I226" s="139">
        <f>I228</f>
        <v>0</v>
      </c>
      <c r="J226" s="140">
        <f>J228</f>
        <v>0</v>
      </c>
      <c r="K226" s="26"/>
    </row>
    <row r="227">
      <c r="B227" s="49" t="s">
        <v>69</v>
      </c>
      <c r="C227" s="49"/>
      <c r="D227" s="49"/>
      <c r="E227" s="49"/>
      <c r="F227" s="50"/>
      <c r="G227" s="73"/>
      <c r="H227" s="74"/>
      <c r="I227" s="53"/>
      <c r="J227" s="133"/>
      <c r="K227" s="26"/>
    </row>
    <row r="228" ht="15" customHeight="1">
      <c r="B228" s="79" t="s">
        <v>539</v>
      </c>
      <c r="C228" s="79"/>
      <c r="D228" s="79"/>
      <c r="E228" s="79"/>
      <c r="F228" s="80"/>
      <c r="G228" s="45" t="s">
        <v>540</v>
      </c>
      <c r="H228" s="46" t="s">
        <v>541</v>
      </c>
      <c r="I228" s="71"/>
      <c r="J228" s="72"/>
      <c r="K228" s="26"/>
    </row>
    <row r="229">
      <c r="B229" s="59" t="s">
        <v>277</v>
      </c>
      <c r="C229" s="59"/>
      <c r="D229" s="59"/>
      <c r="E229" s="59"/>
      <c r="F229" s="60"/>
      <c r="G229" s="73"/>
      <c r="H229" s="74"/>
      <c r="I229" s="53"/>
      <c r="J229" s="133"/>
      <c r="K229" s="26"/>
    </row>
    <row r="230" ht="15" customHeight="1">
      <c r="B230" s="65" t="s">
        <v>542</v>
      </c>
      <c r="C230" s="65"/>
      <c r="D230" s="65"/>
      <c r="E230" s="65"/>
      <c r="F230" s="66"/>
      <c r="G230" s="57" t="s">
        <v>543</v>
      </c>
      <c r="H230" s="58" t="s">
        <v>544</v>
      </c>
      <c r="I230" s="67"/>
      <c r="J230" s="68"/>
      <c r="K230" s="26"/>
    </row>
    <row r="231" ht="19.5" customHeight="1">
      <c r="B231" s="43" t="s">
        <v>545</v>
      </c>
      <c r="C231" s="43"/>
      <c r="D231" s="43"/>
      <c r="E231" s="43"/>
      <c r="F231" s="44"/>
      <c r="G231" s="57" t="s">
        <v>546</v>
      </c>
      <c r="H231" s="58"/>
      <c r="I231" s="67"/>
      <c r="J231" s="98"/>
      <c r="K231" s="26"/>
    </row>
    <row r="232">
      <c r="B232" s="59" t="s">
        <v>277</v>
      </c>
      <c r="C232" s="59"/>
      <c r="D232" s="59"/>
      <c r="E232" s="59"/>
      <c r="F232" s="60"/>
      <c r="G232" s="73"/>
      <c r="H232" s="74"/>
      <c r="I232" s="63"/>
      <c r="J232" s="97"/>
      <c r="K232" s="26"/>
    </row>
    <row r="233" ht="15.75">
      <c r="B233" s="65"/>
      <c r="C233" s="65"/>
      <c r="D233" s="65"/>
      <c r="E233" s="65"/>
      <c r="F233" s="66"/>
      <c r="G233" s="125"/>
      <c r="H233" s="126"/>
      <c r="I233" s="144"/>
      <c r="J233" s="145"/>
      <c r="K233" s="26"/>
    </row>
    <row r="234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89"/>
      <c r="K234" s="26"/>
    </row>
    <row r="235" ht="33.75">
      <c r="B235" s="33" t="s">
        <v>57</v>
      </c>
      <c r="C235" s="33"/>
      <c r="D235" s="33"/>
      <c r="E235" s="33"/>
      <c r="F235" s="34"/>
      <c r="G235" s="130" t="s">
        <v>58</v>
      </c>
      <c r="H235" s="130" t="s">
        <v>59</v>
      </c>
      <c r="I235" s="31" t="s">
        <v>60</v>
      </c>
      <c r="J235" s="32" t="s">
        <v>61</v>
      </c>
      <c r="K235" s="26"/>
    </row>
    <row r="236" ht="15.75">
      <c r="B236" s="33">
        <v>1</v>
      </c>
      <c r="C236" s="33"/>
      <c r="D236" s="33"/>
      <c r="E236" s="33"/>
      <c r="F236" s="34"/>
      <c r="G236" s="35">
        <v>2</v>
      </c>
      <c r="H236" s="35">
        <v>3</v>
      </c>
      <c r="I236" s="35">
        <v>4</v>
      </c>
      <c r="J236" s="35">
        <v>5</v>
      </c>
      <c r="K236" s="26"/>
    </row>
    <row r="237">
      <c r="B237" s="146" t="s">
        <v>548</v>
      </c>
      <c r="C237" s="146"/>
      <c r="D237" s="146"/>
      <c r="E237" s="146"/>
      <c r="F237" s="147"/>
      <c r="G237" s="90" t="s">
        <v>549</v>
      </c>
      <c r="H237" s="148"/>
      <c r="I237" s="149">
        <f>I269-I238-I260</f>
        <v>0</v>
      </c>
      <c r="J237" s="150">
        <f>J269-J238-J260</f>
        <v>2721</v>
      </c>
      <c r="K237" s="26"/>
    </row>
    <row r="238" ht="21" customHeight="1">
      <c r="B238" s="43" t="s">
        <v>550</v>
      </c>
      <c r="C238" s="43"/>
      <c r="D238" s="43"/>
      <c r="E238" s="43"/>
      <c r="F238" s="44"/>
      <c r="G238" s="57" t="s">
        <v>551</v>
      </c>
      <c r="H238" s="151"/>
      <c r="I238" s="102">
        <f>I240+I244+I248+I252+I256</f>
        <v>0</v>
      </c>
      <c r="J238" s="103">
        <f>J240+J244+J248+J252+J256</f>
        <v>0</v>
      </c>
      <c r="K238" s="26"/>
    </row>
    <row r="239">
      <c r="B239" s="49" t="s">
        <v>69</v>
      </c>
      <c r="C239" s="49"/>
      <c r="D239" s="49"/>
      <c r="E239" s="49"/>
      <c r="F239" s="50"/>
      <c r="G239" s="94"/>
      <c r="H239" s="152"/>
      <c r="I239" s="153"/>
      <c r="J239" s="154"/>
      <c r="K239" s="26"/>
    </row>
    <row r="240" ht="15" customHeight="1">
      <c r="B240" s="55" t="s">
        <v>552</v>
      </c>
      <c r="C240" s="55"/>
      <c r="D240" s="55"/>
      <c r="E240" s="55"/>
      <c r="F240" s="56"/>
      <c r="G240" s="57" t="s">
        <v>553</v>
      </c>
      <c r="H240" s="155"/>
      <c r="I240" s="102">
        <f>I242+I243</f>
        <v>0</v>
      </c>
      <c r="J240" s="103">
        <f>J242+J243</f>
        <v>0</v>
      </c>
      <c r="K240" s="26"/>
    </row>
    <row r="241">
      <c r="B241" s="59" t="s">
        <v>69</v>
      </c>
      <c r="C241" s="59"/>
      <c r="D241" s="59"/>
      <c r="E241" s="59"/>
      <c r="F241" s="60"/>
      <c r="G241" s="94"/>
      <c r="H241" s="152"/>
      <c r="I241" s="153"/>
      <c r="J241" s="154"/>
      <c r="K241" s="26"/>
    </row>
    <row r="242" ht="15" customHeight="1">
      <c r="B242" s="65" t="s">
        <v>552</v>
      </c>
      <c r="C242" s="65"/>
      <c r="D242" s="65"/>
      <c r="E242" s="65"/>
      <c r="F242" s="66"/>
      <c r="G242" s="57" t="s">
        <v>554</v>
      </c>
      <c r="H242" s="155" t="s">
        <v>555</v>
      </c>
      <c r="I242" s="67"/>
      <c r="J242" s="98"/>
      <c r="K242" s="26"/>
    </row>
    <row r="243" ht="15" customHeight="1">
      <c r="B243" s="69" t="s">
        <v>556</v>
      </c>
      <c r="C243" s="69"/>
      <c r="D243" s="69"/>
      <c r="E243" s="69"/>
      <c r="F243" s="70"/>
      <c r="G243" s="57" t="s">
        <v>557</v>
      </c>
      <c r="H243" s="155" t="s">
        <v>558</v>
      </c>
      <c r="I243" s="67"/>
      <c r="J243" s="98"/>
      <c r="K243" s="26"/>
    </row>
    <row r="244" ht="15" customHeight="1">
      <c r="B244" s="79" t="s">
        <v>559</v>
      </c>
      <c r="C244" s="79"/>
      <c r="D244" s="79"/>
      <c r="E244" s="79"/>
      <c r="F244" s="80"/>
      <c r="G244" s="57" t="s">
        <v>560</v>
      </c>
      <c r="H244" s="155"/>
      <c r="I244" s="102">
        <f>I246+I247</f>
        <v>0</v>
      </c>
      <c r="J244" s="103">
        <f>J246+J247</f>
        <v>0</v>
      </c>
      <c r="K244" s="26"/>
    </row>
    <row r="245">
      <c r="B245" s="59" t="s">
        <v>69</v>
      </c>
      <c r="C245" s="59"/>
      <c r="D245" s="59"/>
      <c r="E245" s="59"/>
      <c r="F245" s="60"/>
      <c r="G245" s="94"/>
      <c r="H245" s="152"/>
      <c r="I245" s="153"/>
      <c r="J245" s="154"/>
      <c r="K245" s="26"/>
    </row>
    <row r="246" ht="15" customHeight="1">
      <c r="B246" s="65" t="s">
        <v>561</v>
      </c>
      <c r="C246" s="65"/>
      <c r="D246" s="65"/>
      <c r="E246" s="65"/>
      <c r="F246" s="66"/>
      <c r="G246" s="57" t="s">
        <v>562</v>
      </c>
      <c r="H246" s="155" t="s">
        <v>555</v>
      </c>
      <c r="I246" s="67"/>
      <c r="J246" s="98"/>
      <c r="K246" s="26"/>
    </row>
    <row r="247" ht="15" customHeight="1">
      <c r="B247" s="69" t="s">
        <v>563</v>
      </c>
      <c r="C247" s="69"/>
      <c r="D247" s="69"/>
      <c r="E247" s="69"/>
      <c r="F247" s="70"/>
      <c r="G247" s="57" t="s">
        <v>564</v>
      </c>
      <c r="H247" s="155" t="s">
        <v>558</v>
      </c>
      <c r="I247" s="67"/>
      <c r="J247" s="98"/>
      <c r="K247" s="26"/>
    </row>
    <row r="248" ht="15" customHeight="1">
      <c r="B248" s="79" t="s">
        <v>565</v>
      </c>
      <c r="C248" s="79"/>
      <c r="D248" s="79"/>
      <c r="E248" s="79"/>
      <c r="F248" s="80"/>
      <c r="G248" s="57" t="s">
        <v>566</v>
      </c>
      <c r="H248" s="155"/>
      <c r="I248" s="102">
        <f>I250+I251</f>
        <v>0</v>
      </c>
      <c r="J248" s="103">
        <f>J250+J251</f>
        <v>0</v>
      </c>
      <c r="K248" s="26"/>
    </row>
    <row r="249">
      <c r="B249" s="59" t="s">
        <v>69</v>
      </c>
      <c r="C249" s="59"/>
      <c r="D249" s="59"/>
      <c r="E249" s="59"/>
      <c r="F249" s="60"/>
      <c r="G249" s="94"/>
      <c r="H249" s="152"/>
      <c r="I249" s="153"/>
      <c r="J249" s="154"/>
      <c r="K249" s="26"/>
    </row>
    <row r="250" ht="15" customHeight="1">
      <c r="B250" s="65" t="s">
        <v>567</v>
      </c>
      <c r="C250" s="65"/>
      <c r="D250" s="65"/>
      <c r="E250" s="65"/>
      <c r="F250" s="66"/>
      <c r="G250" s="57" t="s">
        <v>568</v>
      </c>
      <c r="H250" s="155" t="s">
        <v>555</v>
      </c>
      <c r="I250" s="67"/>
      <c r="J250" s="98"/>
      <c r="K250" s="26"/>
    </row>
    <row r="251" ht="15" customHeight="1">
      <c r="B251" s="69" t="s">
        <v>569</v>
      </c>
      <c r="C251" s="69"/>
      <c r="D251" s="69"/>
      <c r="E251" s="69"/>
      <c r="F251" s="70"/>
      <c r="G251" s="45" t="s">
        <v>570</v>
      </c>
      <c r="H251" s="156" t="s">
        <v>558</v>
      </c>
      <c r="I251" s="71"/>
      <c r="J251" s="106"/>
      <c r="K251" s="26"/>
    </row>
    <row r="252" ht="15" customHeight="1">
      <c r="B252" s="79" t="s">
        <v>571</v>
      </c>
      <c r="C252" s="79"/>
      <c r="D252" s="79"/>
      <c r="E252" s="79"/>
      <c r="F252" s="80"/>
      <c r="G252" s="57" t="s">
        <v>572</v>
      </c>
      <c r="H252" s="151"/>
      <c r="I252" s="102">
        <f>I254+I255</f>
        <v>0</v>
      </c>
      <c r="J252" s="103">
        <f>J254+J255</f>
        <v>0</v>
      </c>
      <c r="K252" s="26"/>
    </row>
    <row r="253">
      <c r="B253" s="59" t="s">
        <v>69</v>
      </c>
      <c r="C253" s="59"/>
      <c r="D253" s="59"/>
      <c r="E253" s="59"/>
      <c r="F253" s="60"/>
      <c r="G253" s="94"/>
      <c r="H253" s="152"/>
      <c r="I253" s="153"/>
      <c r="J253" s="154"/>
      <c r="K253" s="26"/>
    </row>
    <row r="254" ht="15" customHeight="1">
      <c r="B254" s="65" t="s">
        <v>573</v>
      </c>
      <c r="C254" s="65"/>
      <c r="D254" s="65"/>
      <c r="E254" s="65"/>
      <c r="F254" s="66"/>
      <c r="G254" s="57" t="s">
        <v>574</v>
      </c>
      <c r="H254" s="155" t="s">
        <v>555</v>
      </c>
      <c r="I254" s="67"/>
      <c r="J254" s="98"/>
      <c r="K254" s="26"/>
    </row>
    <row r="255" ht="15" customHeight="1">
      <c r="B255" s="69" t="s">
        <v>575</v>
      </c>
      <c r="C255" s="69"/>
      <c r="D255" s="69"/>
      <c r="E255" s="69"/>
      <c r="F255" s="70"/>
      <c r="G255" s="45" t="s">
        <v>576</v>
      </c>
      <c r="H255" s="156" t="s">
        <v>558</v>
      </c>
      <c r="I255" s="71"/>
      <c r="J255" s="106"/>
      <c r="K255" s="26"/>
    </row>
    <row r="256" ht="24.75" customHeight="1">
      <c r="B256" s="79" t="s">
        <v>577</v>
      </c>
      <c r="C256" s="79"/>
      <c r="D256" s="79"/>
      <c r="E256" s="79"/>
      <c r="F256" s="80"/>
      <c r="G256" s="57" t="s">
        <v>578</v>
      </c>
      <c r="H256" s="151"/>
      <c r="I256" s="71">
        <f>I258+I259</f>
        <v>0</v>
      </c>
      <c r="J256" s="157">
        <f>J258+J259</f>
        <v>0</v>
      </c>
      <c r="K256" s="26"/>
    </row>
    <row r="257" ht="12.75" customHeight="1">
      <c r="B257" s="59" t="s">
        <v>69</v>
      </c>
      <c r="C257" s="59"/>
      <c r="D257" s="59"/>
      <c r="E257" s="59"/>
      <c r="F257" s="60"/>
      <c r="G257" s="73"/>
      <c r="H257" s="158"/>
      <c r="I257" s="10"/>
      <c r="J257" s="159"/>
      <c r="K257" s="26"/>
    </row>
    <row r="258" ht="15.75" customHeight="1">
      <c r="B258" s="65" t="s">
        <v>573</v>
      </c>
      <c r="C258" s="65"/>
      <c r="D258" s="65"/>
      <c r="E258" s="65"/>
      <c r="F258" s="66"/>
      <c r="G258" s="57" t="s">
        <v>579</v>
      </c>
      <c r="H258" s="151" t="s">
        <v>555</v>
      </c>
      <c r="I258" s="67"/>
      <c r="J258" s="160"/>
      <c r="K258" s="26"/>
    </row>
    <row r="259" ht="15" customHeight="1">
      <c r="B259" s="69" t="s">
        <v>575</v>
      </c>
      <c r="C259" s="69"/>
      <c r="D259" s="69"/>
      <c r="E259" s="69"/>
      <c r="F259" s="70"/>
      <c r="G259" s="57" t="s">
        <v>580</v>
      </c>
      <c r="H259" s="151" t="s">
        <v>558</v>
      </c>
      <c r="I259" s="71"/>
      <c r="J259" s="157"/>
      <c r="K259" s="26"/>
    </row>
    <row r="260" ht="21.75" customHeight="1">
      <c r="B260" s="43" t="s">
        <v>581</v>
      </c>
      <c r="C260" s="43"/>
      <c r="D260" s="43"/>
      <c r="E260" s="43"/>
      <c r="F260" s="44"/>
      <c r="G260" s="57" t="s">
        <v>582</v>
      </c>
      <c r="H260" s="151"/>
      <c r="I260" s="102">
        <f>I262+I266+I267+I268</f>
        <v>0</v>
      </c>
      <c r="J260" s="103">
        <f>J262+J266+J267+J268</f>
        <v>0</v>
      </c>
      <c r="K260" s="26"/>
    </row>
    <row r="261">
      <c r="B261" s="59" t="s">
        <v>69</v>
      </c>
      <c r="C261" s="59"/>
      <c r="D261" s="59"/>
      <c r="E261" s="59"/>
      <c r="F261" s="60"/>
      <c r="G261" s="94"/>
      <c r="H261" s="152"/>
      <c r="I261" s="153"/>
      <c r="J261" s="154"/>
      <c r="K261" s="26"/>
    </row>
    <row r="262" ht="15.75" customHeight="1">
      <c r="B262" s="65" t="s">
        <v>583</v>
      </c>
      <c r="C262" s="65"/>
      <c r="D262" s="65"/>
      <c r="E262" s="65"/>
      <c r="F262" s="66"/>
      <c r="G262" s="125" t="s">
        <v>584</v>
      </c>
      <c r="H262" s="161" t="s">
        <v>555</v>
      </c>
      <c r="I262" s="127"/>
      <c r="J262" s="128"/>
      <c r="K262" s="26"/>
    </row>
    <row r="263">
      <c r="B263" s="137"/>
      <c r="C263" s="137"/>
      <c r="D263" s="137"/>
      <c r="E263" s="137"/>
      <c r="F263" s="137"/>
      <c r="G263" s="137"/>
      <c r="H263" s="137"/>
      <c r="I263" s="137"/>
      <c r="J263" s="89" t="s">
        <v>585</v>
      </c>
      <c r="K263" s="26"/>
    </row>
    <row r="264" ht="31.5">
      <c r="B264" s="33" t="s">
        <v>57</v>
      </c>
      <c r="C264" s="33"/>
      <c r="D264" s="33"/>
      <c r="E264" s="33"/>
      <c r="F264" s="34"/>
      <c r="G264" s="130" t="s">
        <v>58</v>
      </c>
      <c r="H264" s="130" t="s">
        <v>59</v>
      </c>
      <c r="I264" s="31" t="s">
        <v>60</v>
      </c>
      <c r="J264" s="32" t="s">
        <v>61</v>
      </c>
      <c r="K264" s="26"/>
    </row>
    <row r="265" ht="15.75">
      <c r="B265" s="33">
        <v>1</v>
      </c>
      <c r="C265" s="33"/>
      <c r="D265" s="33"/>
      <c r="E265" s="33"/>
      <c r="F265" s="34"/>
      <c r="G265" s="35">
        <v>2</v>
      </c>
      <c r="H265" s="35">
        <v>3</v>
      </c>
      <c r="I265" s="35">
        <v>4</v>
      </c>
      <c r="J265" s="36">
        <v>5</v>
      </c>
      <c r="K265" s="26"/>
    </row>
    <row r="266" ht="15" customHeight="1">
      <c r="B266" s="69" t="s">
        <v>586</v>
      </c>
      <c r="C266" s="69"/>
      <c r="D266" s="69"/>
      <c r="E266" s="69"/>
      <c r="F266" s="70"/>
      <c r="G266" s="90" t="s">
        <v>587</v>
      </c>
      <c r="H266" s="162" t="s">
        <v>558</v>
      </c>
      <c r="I266" s="92"/>
      <c r="J266" s="100"/>
      <c r="K266" s="26"/>
    </row>
    <row r="267" ht="15" customHeight="1">
      <c r="B267" s="69" t="s">
        <v>588</v>
      </c>
      <c r="C267" s="69"/>
      <c r="D267" s="69"/>
      <c r="E267" s="69"/>
      <c r="F267" s="70"/>
      <c r="G267" s="45" t="s">
        <v>589</v>
      </c>
      <c r="H267" s="163" t="s">
        <v>555</v>
      </c>
      <c r="I267" s="71"/>
      <c r="J267" s="98"/>
      <c r="K267" s="26"/>
    </row>
    <row r="268" ht="15" customHeight="1">
      <c r="B268" s="69" t="s">
        <v>590</v>
      </c>
      <c r="C268" s="69"/>
      <c r="D268" s="69"/>
      <c r="E268" s="69"/>
      <c r="F268" s="70"/>
      <c r="G268" s="45" t="s">
        <v>591</v>
      </c>
      <c r="H268" s="163" t="s">
        <v>558</v>
      </c>
      <c r="I268" s="71"/>
      <c r="J268" s="106"/>
      <c r="K268" s="26"/>
      <c r="R268" s="164"/>
    </row>
    <row r="269" ht="22.5" customHeight="1">
      <c r="B269" s="43" t="s">
        <v>592</v>
      </c>
      <c r="C269" s="43"/>
      <c r="D269" s="43"/>
      <c r="E269" s="43"/>
      <c r="F269" s="44"/>
      <c r="G269" s="57" t="s">
        <v>593</v>
      </c>
      <c r="H269" s="151"/>
      <c r="I269" s="102">
        <f>I271+I272+I273</f>
        <v>0</v>
      </c>
      <c r="J269" s="103">
        <f>J271+J272+J273</f>
        <v>2721</v>
      </c>
      <c r="K269" s="26"/>
    </row>
    <row r="270">
      <c r="B270" s="49" t="s">
        <v>69</v>
      </c>
      <c r="C270" s="49"/>
      <c r="D270" s="49"/>
      <c r="E270" s="49"/>
      <c r="F270" s="50"/>
      <c r="G270" s="94"/>
      <c r="H270" s="152"/>
      <c r="I270" s="153"/>
      <c r="J270" s="154"/>
      <c r="K270" s="26"/>
    </row>
    <row r="271" ht="15" customHeight="1">
      <c r="B271" s="55" t="s">
        <v>594</v>
      </c>
      <c r="C271" s="55"/>
      <c r="D271" s="55"/>
      <c r="E271" s="55"/>
      <c r="F271" s="56"/>
      <c r="G271" s="57" t="s">
        <v>595</v>
      </c>
      <c r="H271" s="155" t="s">
        <v>555</v>
      </c>
      <c r="I271" s="67">
        <v>-30949817.920000002</v>
      </c>
      <c r="J271" s="98">
        <v>-32415115.280000001</v>
      </c>
      <c r="K271" s="26"/>
    </row>
    <row r="272" ht="15" customHeight="1">
      <c r="B272" s="79" t="s">
        <v>596</v>
      </c>
      <c r="C272" s="79"/>
      <c r="D272" s="79"/>
      <c r="E272" s="79"/>
      <c r="F272" s="80"/>
      <c r="G272" s="45" t="s">
        <v>597</v>
      </c>
      <c r="H272" s="135" t="s">
        <v>558</v>
      </c>
      <c r="I272" s="71">
        <v>30949817.920000002</v>
      </c>
      <c r="J272" s="106">
        <v>32417836.280000001</v>
      </c>
      <c r="K272" s="26"/>
    </row>
    <row r="273" ht="15.75" customHeight="1">
      <c r="B273" s="79" t="s">
        <v>598</v>
      </c>
      <c r="C273" s="79"/>
      <c r="D273" s="79"/>
      <c r="E273" s="79"/>
      <c r="F273" s="80"/>
      <c r="G273" s="125" t="s">
        <v>599</v>
      </c>
      <c r="H273" s="165" t="s">
        <v>600</v>
      </c>
      <c r="I273" s="127"/>
      <c r="J273" s="99"/>
      <c r="K273" s="26"/>
    </row>
    <row r="274">
      <c r="B274" s="4"/>
      <c r="C274" s="4"/>
      <c r="D274" s="4"/>
      <c r="E274" s="4"/>
      <c r="F274" s="4"/>
      <c r="G274" s="4"/>
      <c r="H274" s="4"/>
      <c r="I274" s="4"/>
      <c r="J274" s="4"/>
      <c r="K274" s="26"/>
    </row>
    <row r="275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13"/>
      <c r="K275" s="166"/>
      <c r="L275" s="26"/>
    </row>
    <row r="276" ht="15" customHeight="1">
      <c r="B276" s="167" t="s">
        <v>57</v>
      </c>
      <c r="C276" s="168"/>
      <c r="D276" s="30" t="s">
        <v>58</v>
      </c>
      <c r="E276" s="30" t="s">
        <v>59</v>
      </c>
      <c r="F276" s="30" t="s">
        <v>602</v>
      </c>
      <c r="G276" s="169" t="s">
        <v>603</v>
      </c>
      <c r="H276" s="170"/>
      <c r="I276" s="171"/>
      <c r="J276" s="30" t="s">
        <v>604</v>
      </c>
      <c r="K276" s="172"/>
      <c r="L276" s="172"/>
    </row>
    <row r="277">
      <c r="B277" s="173"/>
      <c r="C277" s="174"/>
      <c r="D277" s="175"/>
      <c r="E277" s="175"/>
      <c r="F277" s="175"/>
      <c r="G277" s="176"/>
      <c r="H277" s="177"/>
      <c r="I277" s="178"/>
      <c r="J277" s="179"/>
      <c r="K277" s="172"/>
      <c r="L277" s="172"/>
    </row>
    <row r="278" ht="15.75">
      <c r="B278" s="33">
        <v>1</v>
      </c>
      <c r="C278" s="34"/>
      <c r="D278" s="131">
        <v>2</v>
      </c>
      <c r="E278" s="131">
        <v>3</v>
      </c>
      <c r="F278" s="131">
        <v>4</v>
      </c>
      <c r="G278" s="180">
        <v>5</v>
      </c>
      <c r="H278" s="181"/>
      <c r="I278" s="182">
        <v>6</v>
      </c>
      <c r="J278" s="131">
        <v>7</v>
      </c>
      <c r="K278" s="172"/>
      <c r="L278" s="172"/>
    </row>
    <row r="279" ht="23.25" customHeight="1">
      <c r="B279" s="183" t="s">
        <v>605</v>
      </c>
      <c r="C279" s="184"/>
      <c r="D279" s="90" t="s">
        <v>606</v>
      </c>
      <c r="E279" s="138" t="s">
        <v>607</v>
      </c>
      <c r="F279" s="138" t="s">
        <v>607</v>
      </c>
      <c r="G279" s="138" t="s">
        <v>607</v>
      </c>
      <c r="H279" s="138"/>
      <c r="I279" s="138" t="s">
        <v>607</v>
      </c>
      <c r="J279" s="150">
        <f>SUM(J280:J292)</f>
        <v>30925063.029999997</v>
      </c>
      <c r="K279" s="172"/>
      <c r="L279" s="172"/>
    </row>
    <row r="280" ht="15" customHeight="1">
      <c r="B280" s="185" t="s">
        <v>608</v>
      </c>
      <c r="C280" s="186"/>
      <c r="D280" s="187" t="s">
        <v>606</v>
      </c>
      <c r="E280" s="188" t="s">
        <v>293</v>
      </c>
      <c r="F280" s="188" t="s">
        <v>609</v>
      </c>
      <c r="G280" s="188" t="s">
        <v>610</v>
      </c>
      <c r="H280" s="188"/>
      <c r="I280" s="189"/>
      <c r="J280" s="72">
        <v>19876741.989999998</v>
      </c>
      <c r="K280" s="172"/>
      <c r="L280" s="172"/>
    </row>
    <row r="281" ht="23.25" customHeight="1">
      <c r="B281" s="185" t="s">
        <v>611</v>
      </c>
      <c r="C281" s="186"/>
      <c r="D281" s="187" t="s">
        <v>606</v>
      </c>
      <c r="E281" s="188" t="s">
        <v>299</v>
      </c>
      <c r="F281" s="188" t="s">
        <v>612</v>
      </c>
      <c r="G281" s="188" t="s">
        <v>610</v>
      </c>
      <c r="H281" s="188"/>
      <c r="I281" s="189"/>
      <c r="J281" s="72">
        <v>6002525.1699999999</v>
      </c>
      <c r="K281" s="172"/>
      <c r="L281" s="172"/>
    </row>
    <row r="282" ht="15" customHeight="1">
      <c r="B282" s="185" t="s">
        <v>613</v>
      </c>
      <c r="C282" s="186"/>
      <c r="D282" s="187" t="s">
        <v>606</v>
      </c>
      <c r="E282" s="188" t="s">
        <v>308</v>
      </c>
      <c r="F282" s="188" t="s">
        <v>348</v>
      </c>
      <c r="G282" s="188" t="s">
        <v>610</v>
      </c>
      <c r="H282" s="188"/>
      <c r="I282" s="189"/>
      <c r="J282" s="72">
        <v>28908.400000000001</v>
      </c>
      <c r="K282" s="172"/>
      <c r="L282" s="172"/>
    </row>
    <row r="283" ht="15" customHeight="1">
      <c r="B283" s="185" t="s">
        <v>614</v>
      </c>
      <c r="C283" s="186"/>
      <c r="D283" s="187" t="s">
        <v>606</v>
      </c>
      <c r="E283" s="188" t="s">
        <v>311</v>
      </c>
      <c r="F283" s="188" t="s">
        <v>348</v>
      </c>
      <c r="G283" s="188" t="s">
        <v>610</v>
      </c>
      <c r="H283" s="188"/>
      <c r="I283" s="189"/>
      <c r="J283" s="72">
        <v>4500</v>
      </c>
      <c r="K283" s="172"/>
      <c r="L283" s="172"/>
    </row>
    <row r="284" ht="15" customHeight="1">
      <c r="B284" s="185" t="s">
        <v>615</v>
      </c>
      <c r="C284" s="186"/>
      <c r="D284" s="187" t="s">
        <v>606</v>
      </c>
      <c r="E284" s="188" t="s">
        <v>314</v>
      </c>
      <c r="F284" s="188" t="s">
        <v>348</v>
      </c>
      <c r="G284" s="188" t="s">
        <v>610</v>
      </c>
      <c r="H284" s="188"/>
      <c r="I284" s="189"/>
      <c r="J284" s="72">
        <v>289934.63</v>
      </c>
      <c r="K284" s="172"/>
      <c r="L284" s="172"/>
    </row>
    <row r="285" ht="15" customHeight="1">
      <c r="B285" s="185" t="s">
        <v>615</v>
      </c>
      <c r="C285" s="186"/>
      <c r="D285" s="187" t="s">
        <v>606</v>
      </c>
      <c r="E285" s="188" t="s">
        <v>314</v>
      </c>
      <c r="F285" s="188" t="s">
        <v>357</v>
      </c>
      <c r="G285" s="188" t="s">
        <v>610</v>
      </c>
      <c r="H285" s="188"/>
      <c r="I285" s="189"/>
      <c r="J285" s="72">
        <v>1622906.23</v>
      </c>
      <c r="K285" s="172"/>
      <c r="L285" s="172"/>
    </row>
    <row r="286" ht="23.25" customHeight="1">
      <c r="B286" s="185" t="s">
        <v>616</v>
      </c>
      <c r="C286" s="186"/>
      <c r="D286" s="187" t="s">
        <v>606</v>
      </c>
      <c r="E286" s="188" t="s">
        <v>320</v>
      </c>
      <c r="F286" s="188" t="s">
        <v>348</v>
      </c>
      <c r="G286" s="188" t="s">
        <v>610</v>
      </c>
      <c r="H286" s="188"/>
      <c r="I286" s="189"/>
      <c r="J286" s="72">
        <v>255595.42000000001</v>
      </c>
      <c r="K286" s="172"/>
      <c r="L286" s="172"/>
    </row>
    <row r="287" ht="15" customHeight="1">
      <c r="B287" s="185" t="s">
        <v>617</v>
      </c>
      <c r="C287" s="186"/>
      <c r="D287" s="187" t="s">
        <v>606</v>
      </c>
      <c r="E287" s="188" t="s">
        <v>323</v>
      </c>
      <c r="F287" s="188" t="s">
        <v>348</v>
      </c>
      <c r="G287" s="188" t="s">
        <v>610</v>
      </c>
      <c r="H287" s="188"/>
      <c r="I287" s="189"/>
      <c r="J287" s="72">
        <v>1392158.5</v>
      </c>
      <c r="K287" s="172"/>
      <c r="L287" s="172"/>
    </row>
    <row r="288" ht="23.25" customHeight="1">
      <c r="B288" s="185" t="s">
        <v>618</v>
      </c>
      <c r="C288" s="186"/>
      <c r="D288" s="187" t="s">
        <v>606</v>
      </c>
      <c r="E288" s="188" t="s">
        <v>403</v>
      </c>
      <c r="F288" s="188" t="s">
        <v>609</v>
      </c>
      <c r="G288" s="188" t="s">
        <v>610</v>
      </c>
      <c r="H288" s="188"/>
      <c r="I288" s="189"/>
      <c r="J288" s="72">
        <v>122398.69</v>
      </c>
      <c r="K288" s="172"/>
      <c r="L288" s="172"/>
    </row>
    <row r="289" ht="15" customHeight="1">
      <c r="B289" s="185" t="s">
        <v>619</v>
      </c>
      <c r="C289" s="186"/>
      <c r="D289" s="187" t="s">
        <v>606</v>
      </c>
      <c r="E289" s="188" t="s">
        <v>440</v>
      </c>
      <c r="F289" s="188" t="s">
        <v>620</v>
      </c>
      <c r="G289" s="188" t="s">
        <v>610</v>
      </c>
      <c r="H289" s="188"/>
      <c r="I289" s="189"/>
      <c r="J289" s="72">
        <v>1196315</v>
      </c>
      <c r="K289" s="172"/>
      <c r="L289" s="172"/>
    </row>
    <row r="290" ht="23.25" customHeight="1">
      <c r="B290" s="185" t="s">
        <v>621</v>
      </c>
      <c r="C290" s="186"/>
      <c r="D290" s="187" t="s">
        <v>606</v>
      </c>
      <c r="E290" s="188" t="s">
        <v>489</v>
      </c>
      <c r="F290" s="188" t="s">
        <v>348</v>
      </c>
      <c r="G290" s="188" t="s">
        <v>610</v>
      </c>
      <c r="H290" s="188"/>
      <c r="I290" s="189"/>
      <c r="J290" s="72">
        <v>130979</v>
      </c>
      <c r="K290" s="172"/>
      <c r="L290" s="172"/>
    </row>
    <row r="291" ht="34.5" customHeight="1">
      <c r="B291" s="185" t="s">
        <v>622</v>
      </c>
      <c r="C291" s="186"/>
      <c r="D291" s="187" t="s">
        <v>606</v>
      </c>
      <c r="E291" s="188" t="s">
        <v>483</v>
      </c>
      <c r="F291" s="188" t="s">
        <v>348</v>
      </c>
      <c r="G291" s="188" t="s">
        <v>610</v>
      </c>
      <c r="H291" s="188"/>
      <c r="I291" s="189"/>
      <c r="J291" s="72">
        <v>2100</v>
      </c>
      <c r="K291" s="172"/>
      <c r="L291" s="172"/>
    </row>
    <row r="292" ht="0.75" customHeight="1">
      <c r="B292" s="190"/>
      <c r="C292" s="191"/>
      <c r="D292" s="83"/>
      <c r="E292" s="136"/>
      <c r="F292" s="136"/>
      <c r="G292" s="136"/>
      <c r="H292" s="136"/>
      <c r="I292" s="192"/>
      <c r="J292" s="193"/>
      <c r="K292" s="26"/>
      <c r="L292" s="26"/>
    </row>
    <row r="293">
      <c r="B293" s="3"/>
      <c r="C293" s="3"/>
      <c r="D293" s="3"/>
      <c r="E293" s="3"/>
      <c r="F293" s="4"/>
      <c r="G293" s="4"/>
      <c r="H293" s="4"/>
      <c r="I293" s="3"/>
      <c r="J293" s="3"/>
      <c r="K293" s="166"/>
      <c r="L293" s="26"/>
    </row>
    <row r="294" ht="15" customHeight="1">
      <c r="B294" s="17" t="s">
        <v>623</v>
      </c>
      <c r="C294" s="17"/>
      <c r="D294" s="194"/>
      <c r="G294" s="195"/>
      <c r="H294" s="195"/>
      <c r="I294" s="18" t="s">
        <v>624</v>
      </c>
      <c r="J294" s="18"/>
      <c r="K294" s="166"/>
      <c r="L294" s="26"/>
    </row>
    <row r="295">
      <c r="B295" s="194"/>
      <c r="C295" s="194"/>
      <c r="D295" s="194"/>
      <c r="E295" s="196" t="s">
        <v>625</v>
      </c>
      <c r="F295" s="196"/>
      <c r="G295" s="4"/>
      <c r="H295" s="4"/>
      <c r="I295" s="197" t="s">
        <v>626</v>
      </c>
      <c r="J295" s="197"/>
      <c r="K295" s="166"/>
      <c r="L295" s="26"/>
    </row>
    <row r="296" ht="24.75" customHeight="1">
      <c r="B296" s="17" t="s">
        <v>627</v>
      </c>
      <c r="C296" s="17"/>
      <c r="D296" s="17"/>
      <c r="G296" s="195"/>
      <c r="H296" s="195"/>
      <c r="I296" s="18" t="s">
        <v>628</v>
      </c>
      <c r="J296" s="18"/>
      <c r="K296" s="166"/>
      <c r="L296" s="26"/>
    </row>
    <row r="297">
      <c r="B297" s="194"/>
      <c r="C297" s="194"/>
      <c r="D297" s="194"/>
      <c r="E297" s="196" t="s">
        <v>625</v>
      </c>
      <c r="F297" s="196"/>
      <c r="G297" s="4"/>
      <c r="H297" s="4"/>
      <c r="I297" s="197" t="s">
        <v>626</v>
      </c>
      <c r="J297" s="197"/>
      <c r="K297" s="166"/>
      <c r="L297" s="26"/>
    </row>
    <row r="298" ht="23.25" customHeight="1">
      <c r="B298" s="17" t="s">
        <v>629</v>
      </c>
      <c r="C298" s="17"/>
      <c r="D298" s="17"/>
      <c r="E298" s="17"/>
      <c r="F298" s="17"/>
      <c r="G298" s="17"/>
      <c r="H298" s="17"/>
      <c r="I298" s="3"/>
      <c r="J298" s="3"/>
      <c r="K298" s="166"/>
      <c r="L298" s="26"/>
    </row>
    <row r="299" ht="15.75" customHeight="1">
      <c r="B299" s="17"/>
      <c r="C299" s="17"/>
      <c r="D299" s="17"/>
      <c r="E299" s="17"/>
      <c r="F299" s="17"/>
      <c r="G299" s="17"/>
      <c r="H299" s="17"/>
      <c r="I299" s="3"/>
      <c r="J299" s="3"/>
      <c r="K299" s="166"/>
      <c r="L299" s="26"/>
    </row>
    <row r="300" hidden="1">
      <c r="E300" s="4"/>
      <c r="F300" s="4"/>
      <c r="G300" s="4"/>
      <c r="H300" s="4"/>
      <c r="I300" s="4"/>
      <c r="J300" s="4"/>
      <c r="K300" s="26"/>
    </row>
    <row r="301" ht="48" hidden="1" customHeight="1">
      <c r="B301" s="26"/>
      <c r="C301" s="26"/>
      <c r="D301" s="198"/>
      <c r="E301" s="199"/>
      <c r="F301" s="199"/>
      <c r="G301" s="200" t="s">
        <v>630</v>
      </c>
      <c r="H301" s="200"/>
      <c r="I301" s="201"/>
      <c r="J301" s="26"/>
      <c r="K301" s="26"/>
    </row>
    <row r="302" ht="3.75" hidden="1" customHeight="1">
      <c r="B302" s="26"/>
      <c r="C302" s="26"/>
      <c r="D302" s="202"/>
      <c r="E302" s="202"/>
      <c r="F302" s="202"/>
      <c r="G302" s="203"/>
      <c r="H302" s="203"/>
      <c r="I302" s="203"/>
      <c r="J302" s="26"/>
      <c r="K302" s="26"/>
    </row>
    <row r="303" ht="15.75" hidden="1">
      <c r="D303" s="204" t="s">
        <v>631</v>
      </c>
      <c r="E303" s="205"/>
      <c r="F303" s="205"/>
      <c r="G303" s="206"/>
      <c r="H303" s="206"/>
      <c r="I303" s="207"/>
    </row>
    <row r="304" hidden="1">
      <c r="D304" s="208" t="s">
        <v>632</v>
      </c>
      <c r="E304" s="209"/>
      <c r="F304" s="209"/>
      <c r="G304" s="210"/>
      <c r="H304" s="210"/>
      <c r="I304" s="211"/>
    </row>
    <row r="305" hidden="1">
      <c r="D305" s="208" t="s">
        <v>633</v>
      </c>
      <c r="E305" s="209"/>
      <c r="F305" s="209"/>
      <c r="G305" s="212"/>
      <c r="H305" s="212"/>
      <c r="I305" s="213"/>
    </row>
    <row r="306" hidden="1">
      <c r="D306" s="208" t="s">
        <v>634</v>
      </c>
      <c r="E306" s="209"/>
      <c r="F306" s="209"/>
      <c r="G306" s="212"/>
      <c r="H306" s="212"/>
      <c r="I306" s="213"/>
    </row>
    <row r="307" hidden="1">
      <c r="D307" s="208" t="s">
        <v>635</v>
      </c>
      <c r="E307" s="209"/>
      <c r="F307" s="209"/>
      <c r="G307" s="212"/>
      <c r="H307" s="212"/>
      <c r="I307" s="213"/>
    </row>
    <row r="308" hidden="1">
      <c r="D308" s="208" t="s">
        <v>636</v>
      </c>
      <c r="E308" s="209"/>
      <c r="F308" s="209"/>
      <c r="G308" s="210"/>
      <c r="H308" s="210"/>
      <c r="I308" s="211"/>
    </row>
    <row r="309" hidden="1">
      <c r="D309" s="208" t="s">
        <v>637</v>
      </c>
      <c r="E309" s="209"/>
      <c r="F309" s="209"/>
      <c r="G309" s="210"/>
      <c r="H309" s="210"/>
      <c r="I309" s="211"/>
    </row>
    <row r="310" hidden="1">
      <c r="D310" s="208" t="s">
        <v>638</v>
      </c>
      <c r="E310" s="209"/>
      <c r="F310" s="209"/>
      <c r="G310" s="212"/>
      <c r="H310" s="212"/>
      <c r="I310" s="213"/>
    </row>
    <row r="311" ht="15.75" hidden="1">
      <c r="D311" s="214" t="s">
        <v>639</v>
      </c>
      <c r="E311" s="215"/>
      <c r="F311" s="215"/>
      <c r="G311" s="216"/>
      <c r="H311" s="216"/>
      <c r="I311" s="217"/>
    </row>
    <row r="312" ht="3.75" hidden="1" customHeight="1">
      <c r="D312" s="209"/>
      <c r="E312" s="209"/>
      <c r="F312" s="209"/>
      <c r="G312" s="212"/>
      <c r="H312" s="212"/>
      <c r="I312" s="212"/>
    </row>
    <row r="313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F10:H10"/>
    <mergeCell ref="B11:C11"/>
    <mergeCell ref="F11:H11"/>
    <mergeCell ref="B12:I12"/>
    <mergeCell ref="B13:I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0:I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23:F123"/>
    <mergeCell ref="B124:F124"/>
    <mergeCell ref="B125:F125"/>
    <mergeCell ref="B126:F126"/>
    <mergeCell ref="B127:F127"/>
    <mergeCell ref="B128:F128"/>
    <mergeCell ref="B129:F129"/>
    <mergeCell ref="B130:F130"/>
    <mergeCell ref="B131:F131"/>
    <mergeCell ref="B132:F132"/>
    <mergeCell ref="B133:F133"/>
    <mergeCell ref="B134:F134"/>
    <mergeCell ref="B135:F135"/>
    <mergeCell ref="B136:F136"/>
    <mergeCell ref="B137:F137"/>
    <mergeCell ref="B138:F138"/>
    <mergeCell ref="B139:F139"/>
    <mergeCell ref="B140:F140"/>
    <mergeCell ref="B141:F141"/>
    <mergeCell ref="B142:I142"/>
    <mergeCell ref="B143:F143"/>
    <mergeCell ref="B144:F144"/>
    <mergeCell ref="B145:F145"/>
    <mergeCell ref="B146:F146"/>
    <mergeCell ref="B147:F147"/>
    <mergeCell ref="B148:F148"/>
    <mergeCell ref="B149:F149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B171:F171"/>
    <mergeCell ref="B172:F172"/>
    <mergeCell ref="B173:F173"/>
    <mergeCell ref="B174:F174"/>
    <mergeCell ref="B175:I175"/>
    <mergeCell ref="B176:F176"/>
    <mergeCell ref="B177:F177"/>
    <mergeCell ref="B178:F178"/>
    <mergeCell ref="B179:F179"/>
    <mergeCell ref="B180:F180"/>
    <mergeCell ref="B181:F181"/>
    <mergeCell ref="B182:F182"/>
    <mergeCell ref="B183:F183"/>
    <mergeCell ref="B184:F184"/>
    <mergeCell ref="B185:F185"/>
    <mergeCell ref="B186:F186"/>
    <mergeCell ref="B187:F187"/>
    <mergeCell ref="B188:F188"/>
    <mergeCell ref="B189:F189"/>
    <mergeCell ref="B190:F190"/>
    <mergeCell ref="B191:F191"/>
    <mergeCell ref="B192:F192"/>
    <mergeCell ref="B193:F193"/>
    <mergeCell ref="B194:F194"/>
    <mergeCell ref="B195:F195"/>
    <mergeCell ref="B196:F196"/>
    <mergeCell ref="B197:F197"/>
    <mergeCell ref="B198:F198"/>
    <mergeCell ref="B199:F199"/>
    <mergeCell ref="B200:F200"/>
    <mergeCell ref="B201:F201"/>
    <mergeCell ref="B202:F202"/>
    <mergeCell ref="B203:F203"/>
    <mergeCell ref="B204:F204"/>
    <mergeCell ref="B205:F205"/>
    <mergeCell ref="B206:F206"/>
    <mergeCell ref="B207:F207"/>
    <mergeCell ref="B208:F208"/>
    <mergeCell ref="B209:F209"/>
    <mergeCell ref="B210:F210"/>
    <mergeCell ref="B211:F211"/>
    <mergeCell ref="B212:F212"/>
    <mergeCell ref="B213:F213"/>
    <mergeCell ref="B214:F214"/>
    <mergeCell ref="B215:F215"/>
    <mergeCell ref="B216:F216"/>
    <mergeCell ref="B217:F217"/>
    <mergeCell ref="B218:F218"/>
    <mergeCell ref="B219:I219"/>
    <mergeCell ref="B220:F220"/>
    <mergeCell ref="B221:F221"/>
    <mergeCell ref="B222:F222"/>
    <mergeCell ref="B223:F223"/>
    <mergeCell ref="B224:F224"/>
    <mergeCell ref="B225:F225"/>
    <mergeCell ref="B226:F226"/>
    <mergeCell ref="B227:F227"/>
    <mergeCell ref="B228:F228"/>
    <mergeCell ref="B229:F229"/>
    <mergeCell ref="B230:F230"/>
    <mergeCell ref="B231:F231"/>
    <mergeCell ref="B232:F232"/>
    <mergeCell ref="B233:F233"/>
    <mergeCell ref="B234:I234"/>
    <mergeCell ref="B235:F235"/>
    <mergeCell ref="B236:F236"/>
    <mergeCell ref="B237:F237"/>
    <mergeCell ref="B238:F238"/>
    <mergeCell ref="B239:F239"/>
    <mergeCell ref="B240:F240"/>
    <mergeCell ref="B241:F241"/>
    <mergeCell ref="B242:F242"/>
    <mergeCell ref="B243:F243"/>
    <mergeCell ref="B244:F244"/>
    <mergeCell ref="B245:F245"/>
    <mergeCell ref="B246:F246"/>
    <mergeCell ref="B247:F247"/>
    <mergeCell ref="B248:F248"/>
    <mergeCell ref="B249:F249"/>
    <mergeCell ref="B250:F250"/>
    <mergeCell ref="B251:F251"/>
    <mergeCell ref="B252:F252"/>
    <mergeCell ref="B253:F253"/>
    <mergeCell ref="B254:F254"/>
    <mergeCell ref="B255:F255"/>
    <mergeCell ref="B256:F256"/>
    <mergeCell ref="B257:F257"/>
    <mergeCell ref="B258:F258"/>
    <mergeCell ref="B259:F259"/>
    <mergeCell ref="B260:F260"/>
    <mergeCell ref="B261:F261"/>
    <mergeCell ref="B262:F262"/>
    <mergeCell ref="B263:I263"/>
    <mergeCell ref="B264:F264"/>
    <mergeCell ref="B265:F265"/>
    <mergeCell ref="B266:F266"/>
    <mergeCell ref="B267:F267"/>
    <mergeCell ref="B268:F268"/>
    <mergeCell ref="B269:F269"/>
    <mergeCell ref="B270:F270"/>
    <mergeCell ref="B271:F271"/>
    <mergeCell ref="B272:F272"/>
    <mergeCell ref="B273:F273"/>
    <mergeCell ref="B275:I275"/>
    <mergeCell ref="B276:C277"/>
    <mergeCell ref="D276:D277"/>
    <mergeCell ref="E276:E277"/>
    <mergeCell ref="F276:F277"/>
    <mergeCell ref="G276:I277"/>
    <mergeCell ref="J276:J277"/>
    <mergeCell ref="B278:C278"/>
    <mergeCell ref="G278:H278"/>
    <mergeCell ref="B279:C279"/>
    <mergeCell ref="G279:H279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90:C290"/>
    <mergeCell ref="G290:H290"/>
    <mergeCell ref="B291:C291"/>
    <mergeCell ref="G291:H291"/>
    <mergeCell ref="B292:C292"/>
    <mergeCell ref="G292:H292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E297:F297"/>
    <mergeCell ref="I297:J297"/>
    <mergeCell ref="B298:D298"/>
    <mergeCell ref="D301:F301"/>
    <mergeCell ref="G301:I301"/>
    <mergeCell ref="D302:F302"/>
    <mergeCell ref="G302:I302"/>
    <mergeCell ref="D303:F303"/>
    <mergeCell ref="G303:I303"/>
    <mergeCell ref="D304:F304"/>
    <mergeCell ref="G304:I304"/>
    <mergeCell ref="D305:F305"/>
    <mergeCell ref="G305:I305"/>
    <mergeCell ref="D306:F306"/>
    <mergeCell ref="G306:I306"/>
    <mergeCell ref="D307:F307"/>
    <mergeCell ref="G307:I307"/>
    <mergeCell ref="D308:F308"/>
    <mergeCell ref="G308:I308"/>
    <mergeCell ref="D309:F309"/>
    <mergeCell ref="G309:I309"/>
    <mergeCell ref="D310:F310"/>
    <mergeCell ref="G310:I310"/>
    <mergeCell ref="D311:F311"/>
    <mergeCell ref="G311:I311"/>
    <mergeCell ref="D312:F312"/>
    <mergeCell ref="G312:I312"/>
  </mergeCells>
  <printOptions headings="0" gridLines="0"/>
  <pageMargins left="0.70866141732283461" right="0.70866141732283461" top="0.6692913385826772" bottom="0.6692913385826772" header="0.31496062992125984" footer="0.31496062992125984"/>
  <pageSetup paperSize="9" scale="9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2024-03-11T08:22:35Z</dcterms:created>
  <dcterms:modified xsi:type="dcterms:W3CDTF">2024-03-25T10:41:18Z</dcterms:modified>
</cp:coreProperties>
</file>