
<file path=[Content_Types].xml><?xml version="1.0" encoding="utf-8"?>
<Types xmlns="http://schemas.openxmlformats.org/package/2006/content-types">
  <Default Extension="vml" ContentType="application/vnd.openxmlformats-officedocument.vmlDrawing"/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docProps/app.xml" ContentType="application/vnd.openxmlformats-officedocument.extended-properties+xml"/>
  <Override PartName="/xl/theme/theme1.xml" ContentType="application/vnd.openxmlformats-officedocument.theme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503730" sheetId="1" state="visible" r:id="rId2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tc={0033003A-00F1-42CD-84A2-00B6001900D6}</author>
  </authors>
  <commentList>
    <comment ref="L11" authorId="0" xr:uid="{0033003A-00F1-42CD-84A2-00B6001900D6}">
      <text>
        <r>
          <rPr>
            <b/>
            <sz val="9"/>
            <rFont val="Tahoma"/>
          </rPr>
          <t>danilochkina:</t>
        </r>
        <r>
          <rPr>
            <sz val="9"/>
            <rFont val="Tahoma"/>
          </rPr>
          <t xml:space="preserve">
INN
</t>
        </r>
      </text>
    </comment>
  </commentList>
</comments>
</file>

<file path=xl/sharedStrings.xml><?xml version="1.0" encoding="utf-8"?>
<sst xmlns="http://schemas.openxmlformats.org/spreadsheetml/2006/main" count="226" uniqueCount="226">
  <si>
    <t xml:space="preserve">БАЛАНС  </t>
  </si>
  <si>
    <t>IST</t>
  </si>
  <si>
    <t xml:space="preserve"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</si>
  <si>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</si>
  <si>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</si>
  <si>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</si>
  <si>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</si>
  <si>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</si>
  <si>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</si>
  <si>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 xml:space="preserve">01 января 2024 г.</t>
  </si>
  <si>
    <t xml:space="preserve"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</si>
  <si>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</si>
  <si>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</si>
  <si>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</si>
  <si>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</si>
  <si>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</si>
  <si>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</si>
  <si>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</si>
  <si>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</si>
  <si>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 xml:space="preserve">по ОКПО</t>
  </si>
  <si>
    <t>41897433</t>
  </si>
  <si>
    <t>3</t>
  </si>
  <si>
    <t>VID</t>
  </si>
  <si>
    <t xml:space="preserve">Муниципальное бюджетное дошкольное образовательное учреждение детский сад №62 «Золотой улей» Старооскольского городского округа</t>
  </si>
  <si>
    <t>ИНН</t>
  </si>
  <si>
    <t>3128002060</t>
  </si>
  <si>
    <t xml:space="preserve">Обособленное подразделение</t>
  </si>
  <si>
    <t>VRO</t>
  </si>
  <si>
    <t>Учредитель</t>
  </si>
  <si>
    <t xml:space="preserve">Старооскольский городской округ</t>
  </si>
  <si>
    <t xml:space="preserve"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</si>
  <si>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</si>
  <si>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</si>
  <si>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</si>
  <si>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</si>
  <si>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</si>
  <si>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</si>
  <si>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</si>
  <si>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 xml:space="preserve">полномочия учредителя</t>
  </si>
  <si>
    <t xml:space="preserve">Администрация Старооскольского городского округа Белгородской области</t>
  </si>
  <si>
    <t xml:space="preserve">Глава по БК</t>
  </si>
  <si>
    <t>871</t>
  </si>
  <si>
    <t xml:space="preserve">Периодичность:  годовая</t>
  </si>
  <si>
    <t>COLS_OLAP</t>
  </si>
  <si>
    <t xml:space="preserve">Единица измерения: руб</t>
  </si>
  <si>
    <t xml:space="preserve"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</si>
  <si>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</si>
  <si>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</si>
  <si>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</si>
  <si>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</si>
  <si>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</si>
  <si>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</si>
  <si>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</si>
  <si>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</si>
  <si>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</si>
  <si>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</si>
  <si>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</si>
  <si>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</si>
  <si>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</si>
  <si>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 xml:space="preserve">А К Т И В</t>
  </si>
  <si>
    <t>ки</t>
  </si>
  <si>
    <t xml:space="preserve">с целевыми</t>
  </si>
  <si>
    <t>государственному</t>
  </si>
  <si>
    <t>доход</t>
  </si>
  <si>
    <t xml:space="preserve">Косинова Е.В.</t>
  </si>
  <si>
    <t>glbuhg2</t>
  </si>
  <si>
    <t>средствами</t>
  </si>
  <si>
    <t>заданию</t>
  </si>
  <si>
    <t xml:space="preserve">Каменева Е.В.</t>
  </si>
  <si>
    <t>ruk2</t>
  </si>
  <si>
    <t>2</t>
  </si>
  <si>
    <t>ruk3</t>
  </si>
  <si>
    <t xml:space="preserve">I. Нефинансовые активы</t>
  </si>
  <si>
    <t xml:space="preserve">Основные средства (балансовая стоимость, 010100000)*</t>
  </si>
  <si>
    <t>010</t>
  </si>
  <si>
    <t xml:space="preserve">Уменьшение стоимости основных средств**, всего*</t>
  </si>
  <si>
    <t>020</t>
  </si>
  <si>
    <t xml:space="preserve">из них:</t>
  </si>
  <si>
    <t>021</t>
  </si>
  <si>
    <t xml:space="preserve">из них: амортизация основных средств*</t>
  </si>
  <si>
    <t xml:space="preserve">Основные средства (остаточная стоимость, стр. 010–стр. 020)</t>
  </si>
  <si>
    <t>030</t>
  </si>
  <si>
    <t xml:space="preserve">Нематериальные активы (балансовая стоимость, 010200000)*</t>
  </si>
  <si>
    <t>040</t>
  </si>
  <si>
    <t xml:space="preserve">Уменьшение стоимости нематериальных активов**, всего*</t>
  </si>
  <si>
    <t>050</t>
  </si>
  <si>
    <t>051</t>
  </si>
  <si>
    <t xml:space="preserve">из них: амортизация нематериальных активов*</t>
  </si>
  <si>
    <t xml:space="preserve">Нематериальные активы (остаточная стоимость, стр. 040–стр. 050)</t>
  </si>
  <si>
    <t>060</t>
  </si>
  <si>
    <t xml:space="preserve">Непроизведенные активы (010300000)** (остаточная стоимость)</t>
  </si>
  <si>
    <t>070</t>
  </si>
  <si>
    <t xml:space="preserve">Материальные запасы (010500000)** (остаточная стоимость), всего</t>
  </si>
  <si>
    <t>080</t>
  </si>
  <si>
    <t>081</t>
  </si>
  <si>
    <t xml:space="preserve">из них: внеоборотные</t>
  </si>
  <si>
    <t xml:space="preserve">Форма 0503730 с. 2</t>
  </si>
  <si>
    <t xml:space="preserve">Права пользования активами (011100000)** (остаточная стоимость), всего</t>
  </si>
  <si>
    <t>100</t>
  </si>
  <si>
    <t>101</t>
  </si>
  <si>
    <t xml:space="preserve">из них: долгосрочные</t>
  </si>
  <si>
    <t xml:space="preserve">Биологические активы (011300000)** (остаточная стоимость)</t>
  </si>
  <si>
    <t>110</t>
  </si>
  <si>
    <t xml:space="preserve">Вложения в нефинансовые активы (010600000), всего</t>
  </si>
  <si>
    <t>120</t>
  </si>
  <si>
    <t>121</t>
  </si>
  <si>
    <t xml:space="preserve">Нефинансовые активы в пути (010700000)</t>
  </si>
  <si>
    <t>130</t>
  </si>
  <si>
    <t xml:space="preserve">Затраты на изготовление готовой продукции, выполнение работ, услуг (010900000)</t>
  </si>
  <si>
    <t>150</t>
  </si>
  <si>
    <t xml:space="preserve">Расходы будущих периодов (040150000)</t>
  </si>
  <si>
    <t>160</t>
  </si>
  <si>
    <t xml:space="preserve">Затраты на биотрансформацию (011000000)</t>
  </si>
  <si>
    <t>170</t>
  </si>
  <si>
    <t xml:space="preserve">Итого по разделу I (стр. 030+стр. 060+стр. 070+стр. 080+стр. 100+стр. 120+стр. 130+стр. 150+стр. 160)</t>
  </si>
  <si>
    <t>190</t>
  </si>
  <si>
    <t xml:space="preserve">II. Финансовые активы</t>
  </si>
  <si>
    <t xml:space="preserve">Денежные средства учреждения (020100000), всего</t>
  </si>
  <si>
    <t>200</t>
  </si>
  <si>
    <t xml:space="preserve">в том числе:</t>
  </si>
  <si>
    <t>201</t>
  </si>
  <si>
    <t xml:space="preserve">в том числе: на лицевых счетах учреждения в органе казначейства (020110000)</t>
  </si>
  <si>
    <t xml:space="preserve">в кредитной организации (020120000), всего</t>
  </si>
  <si>
    <t>203</t>
  </si>
  <si>
    <t>204</t>
  </si>
  <si>
    <t xml:space="preserve">из них: на депозитах (020122000), всего</t>
  </si>
  <si>
    <t>205</t>
  </si>
  <si>
    <t xml:space="preserve">в иностранной валюте (020127000)</t>
  </si>
  <si>
    <t>206</t>
  </si>
  <si>
    <t xml:space="preserve">в кассе учреждения (020130000)</t>
  </si>
  <si>
    <t>207</t>
  </si>
  <si>
    <t xml:space="preserve">Финансовые вложения (020400000), всего</t>
  </si>
  <si>
    <t>240</t>
  </si>
  <si>
    <t>241</t>
  </si>
  <si>
    <t xml:space="preserve">Дебиторская задолженность по доходам (020500000, 020900000), всего</t>
  </si>
  <si>
    <t>250</t>
  </si>
  <si>
    <t>251</t>
  </si>
  <si>
    <t xml:space="preserve">из них: долгосрочная</t>
  </si>
  <si>
    <t xml:space="preserve">Дебиторская задолженность по выплатам (020600000, 020800000, 030300000), всего</t>
  </si>
  <si>
    <t>260</t>
  </si>
  <si>
    <t>261</t>
  </si>
  <si>
    <t xml:space="preserve">Форма 0503730 с. 3</t>
  </si>
  <si>
    <t xml:space="preserve">Расчеты по займам (ссудам) (020700000), всего</t>
  </si>
  <si>
    <t>270</t>
  </si>
  <si>
    <t>271</t>
  </si>
  <si>
    <t xml:space="preserve">Прочие расчеты с дебиторами (021000000), всего</t>
  </si>
  <si>
    <t>280</t>
  </si>
  <si>
    <t>282</t>
  </si>
  <si>
    <t xml:space="preserve">из них: расчеты по налоговым вычетам по НДС (021010000)</t>
  </si>
  <si>
    <t xml:space="preserve">Вложения в финансовые активы (021500000)</t>
  </si>
  <si>
    <t>290</t>
  </si>
  <si>
    <t xml:space="preserve">Итого по разделу II (стр. 200+стр. 240+стр. 250+стр. 260+стр. 270+стр. 280+стр. 290)</t>
  </si>
  <si>
    <t>340</t>
  </si>
  <si>
    <t xml:space="preserve">БАЛАНС (стр.190 + стр. 340)</t>
  </si>
  <si>
    <t>350</t>
  </si>
  <si>
    <t xml:space="preserve">Форма 0503730 с.4</t>
  </si>
  <si>
    <t xml:space="preserve">П А С С И В</t>
  </si>
  <si>
    <t xml:space="preserve">III. Обязательства</t>
  </si>
  <si>
    <t xml:space="preserve">Расчеты с кредиторами по долговым обязательствам (030100000), всего</t>
  </si>
  <si>
    <t>400</t>
  </si>
  <si>
    <t>401</t>
  </si>
  <si>
    <t xml:space="preserve">Кредиторская задолженность по выплатам (030200000, 020800000, 030402000, 030403000), всего</t>
  </si>
  <si>
    <t>410</t>
  </si>
  <si>
    <t>411</t>
  </si>
  <si>
    <t xml:space="preserve">Расчеты по платежам в бюджеты (030300000)</t>
  </si>
  <si>
    <t>420</t>
  </si>
  <si>
    <t xml:space="preserve">Иные расчеты, всего</t>
  </si>
  <si>
    <t>430</t>
  </si>
  <si>
    <t>431</t>
  </si>
  <si>
    <t>Х</t>
  </si>
  <si>
    <t xml:space="preserve">в том числе: расчеты по средствам, полученным во временное распоряжение (030401000)</t>
  </si>
  <si>
    <t xml:space="preserve">внутриведомственные расчеты (030404000)</t>
  </si>
  <si>
    <t>432</t>
  </si>
  <si>
    <t xml:space="preserve">расчеты с прочими кредиторами (030406000)</t>
  </si>
  <si>
    <t>433</t>
  </si>
  <si>
    <t xml:space="preserve">расчеты по налоговым вычетам по НДС (021010000)</t>
  </si>
  <si>
    <t>434</t>
  </si>
  <si>
    <t xml:space="preserve">расчеты по вкладам товарищей по договору простого товарищества (0304T6000)</t>
  </si>
  <si>
    <t>436</t>
  </si>
  <si>
    <t xml:space="preserve">Кредиторская задолженность по доходам (020500000, 020900000), всего</t>
  </si>
  <si>
    <t>470</t>
  </si>
  <si>
    <t>471</t>
  </si>
  <si>
    <t xml:space="preserve">Расчеты с учредителем (021006000)</t>
  </si>
  <si>
    <t>480</t>
  </si>
  <si>
    <t xml:space="preserve">Доходы будущих периодов (040140000)</t>
  </si>
  <si>
    <t>510</t>
  </si>
  <si>
    <t xml:space="preserve">Резервы предстоящих расходов (040160000)</t>
  </si>
  <si>
    <t>520</t>
  </si>
  <si>
    <t xml:space="preserve">Итого по разделу III (стр. 400+стр. 410+стр. 420+стр. 430+стр. 470+стр. 480+стр. 510+стр. 520)</t>
  </si>
  <si>
    <t>550</t>
  </si>
  <si>
    <t xml:space="preserve">IV. Финансовый результат</t>
  </si>
  <si>
    <t xml:space="preserve">Финансовый результат экономического субъекта</t>
  </si>
  <si>
    <t>570</t>
  </si>
  <si>
    <t xml:space="preserve">БАЛАНС (стр.550 + стр. 570)</t>
  </si>
  <si>
    <t>700</t>
  </si>
  <si>
    <t xml:space="preserve">* Данные по этим строкам в валюту баланса не входят.</t>
  </si>
  <si>
    <t xml:space="preserve">** Данные по этим строкам приводятся с учетом амортизации и (или) обесценения нефинансовых активов.</t>
  </si>
  <si>
    <t xml:space="preserve">Руководитель     _______________________________________</t>
  </si>
  <si>
    <t xml:space="preserve">Безбородых Т.И.</t>
  </si>
  <si>
    <t xml:space="preserve">Главный бухгалтер</t>
  </si>
  <si>
    <t xml:space="preserve">                                                        (подпись)</t>
  </si>
  <si>
    <t xml:space="preserve">(расшифровка подписи)</t>
  </si>
  <si>
    <t>(подпись)</t>
  </si>
  <si>
    <t xml:space="preserve">Централизованная бухгалтерия</t>
  </si>
  <si>
    <t xml:space="preserve">МКУ "ЦБО и РО", ОГРН 1133128005240, ИНН 3128096252, КПП 312801001, г.Старый Оскол, ул.Комсомольская,43</t>
  </si>
  <si>
    <t xml:space="preserve">(наименование ОГРН, ИНН, КПП, местонахождение )</t>
  </si>
  <si>
    <t xml:space="preserve">                         Руководитель</t>
  </si>
  <si>
    <t>директор</t>
  </si>
  <si>
    <t xml:space="preserve"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</si>
  <si>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</si>
  <si>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</si>
  <si>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</si>
  <si>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</si>
  <si>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 xml:space="preserve">(телефон, e- mail)</t>
  </si>
  <si>
    <t xml:space="preserve">Документ подписан ЭП:</t>
  </si>
  <si>
    <t xml:space="preserve">           </t>
  </si>
  <si>
    <t xml:space="preserve">Кем подписан</t>
  </si>
  <si>
    <t xml:space="preserve">Дата подписания</t>
  </si>
  <si>
    <t xml:space="preserve">Серийный номер сертификата</t>
  </si>
  <si>
    <t xml:space="preserve">Кем выдан сертификат</t>
  </si>
  <si>
    <t xml:space="preserve">Кому выдан сертификат</t>
  </si>
  <si>
    <t xml:space="preserve">Дата начала действия</t>
  </si>
  <si>
    <t xml:space="preserve">Дата окончания действия</t>
  </si>
  <si>
    <t xml:space="preserve">Отпечаток сертификата</t>
  </si>
  <si>
    <t xml:space="preserve">Описание сертификата</t>
  </si>
  <si>
    <t xml:space="preserve">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</si>
</sst>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;\ \-\ #,##0.00;\ \-"/>
  </numFmts>
  <fonts count="12">
    <font>
      <name val="Calibri"/>
      <color theme="1"/>
      <sz val="11.000000"/>
      <scheme val="minor"/>
    </font>
    <font>
      <name val="Arial Cyr"/>
      <sz val="10.000000"/>
    </font>
    <font>
      <name val="Calibri"/>
      <color indexed="64"/>
      <sz val="11.000000"/>
    </font>
    <font>
      <name val="Times New Roman"/>
      <sz val="10.000000"/>
    </font>
    <font>
      <name val="Times New Roman"/>
      <sz val="8.000000"/>
    </font>
    <font>
      <name val="Times New Roman"/>
      <b/>
      <sz val="10.000000"/>
    </font>
    <font>
      <name val="Arial Cyr"/>
      <sz val="8.000000"/>
    </font>
    <font>
      <name val="Times New Roman"/>
      <b/>
      <sz val="8.000000"/>
    </font>
    <font>
      <name val="Times New Roman"/>
      <b/>
      <i/>
      <sz val="8.000000"/>
    </font>
    <font>
      <name val="Times New Roman"/>
      <sz val="9.000000"/>
    </font>
    <font>
      <name val="Times New Roman"/>
      <i/>
      <sz val="12.000000"/>
    </font>
    <font>
      <name val="Arial"/>
      <i/>
      <color indexed="64"/>
      <sz val="8.000000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150">
    <xf fontId="0" fillId="0" borderId="0" numFmtId="0" xfId="0"/>
    <xf fontId="0" fillId="0" borderId="0" numFmtId="0" xfId="0"/>
    <xf fontId="3" fillId="0" borderId="0" numFmtId="0" xfId="1" applyFont="1" applyAlignment="1">
      <alignment horizontal="left"/>
    </xf>
    <xf fontId="3" fillId="0" borderId="0" numFmtId="49" xfId="1" applyNumberFormat="1" applyFont="1"/>
    <xf fontId="3" fillId="0" borderId="0" numFmtId="0" xfId="1" applyFont="1"/>
    <xf fontId="4" fillId="0" borderId="0" numFmtId="49" xfId="1" applyNumberFormat="1" applyFont="1" applyAlignment="1">
      <alignment horizontal="center"/>
    </xf>
    <xf fontId="5" fillId="0" borderId="0" numFmtId="0" xfId="1" applyFont="1" applyAlignment="1">
      <alignment horizontal="center"/>
    </xf>
    <xf fontId="3" fillId="0" borderId="0" numFmtId="0" xfId="1" applyFont="1" applyAlignment="1">
      <alignment horizontal="center"/>
    </xf>
    <xf fontId="5" fillId="0" borderId="1" numFmtId="0" xfId="1" applyFont="1" applyBorder="1" applyAlignment="1">
      <alignment horizontal="center"/>
    </xf>
    <xf fontId="4" fillId="0" borderId="2" numFmtId="0" xfId="1" applyFont="1" applyBorder="1" applyAlignment="1">
      <alignment horizontal="center"/>
    </xf>
    <xf fontId="5" fillId="0" borderId="0" numFmtId="0" xfId="1" applyFont="1" applyAlignment="1">
      <alignment horizontal="left"/>
    </xf>
    <xf fontId="4" fillId="0" borderId="0" numFmtId="0" xfId="1" applyFont="1" applyAlignment="1">
      <alignment horizontal="right"/>
    </xf>
    <xf fontId="4" fillId="0" borderId="3" numFmtId="0" xfId="1" applyFont="1" applyBorder="1" applyAlignment="1" applyProtection="1">
      <alignment horizontal="center"/>
      <protection locked="0"/>
    </xf>
    <xf fontId="4" fillId="0" borderId="0" numFmtId="0" xfId="1" applyFont="1"/>
    <xf fontId="4" fillId="0" borderId="4" numFmtId="49" xfId="1" applyNumberFormat="1" applyFont="1" applyBorder="1" applyAlignment="1">
      <alignment horizontal="center"/>
    </xf>
    <xf fontId="4" fillId="0" borderId="0" numFmtId="0" xfId="1" applyFont="1" applyAlignment="1">
      <alignment horizontal="centerContinuous"/>
    </xf>
    <xf fontId="4" fillId="0" borderId="5" numFmtId="14" xfId="1" applyNumberFormat="1" applyFont="1" applyBorder="1" applyAlignment="1" applyProtection="1">
      <alignment horizontal="center"/>
      <protection locked="0"/>
    </xf>
    <xf fontId="4" fillId="0" borderId="6" numFmtId="49" xfId="1" applyNumberFormat="1" applyFont="1" applyBorder="1" applyAlignment="1" applyProtection="1">
      <alignment horizontal="center"/>
      <protection locked="0"/>
    </xf>
    <xf fontId="4" fillId="0" borderId="0" numFmtId="0" xfId="1" applyFont="1" applyAlignment="1">
      <alignment horizontal="left"/>
    </xf>
    <xf fontId="4" fillId="0" borderId="0" numFmtId="0" xfId="1" applyFont="1" applyAlignment="1" applyProtection="1">
      <alignment wrapText="1"/>
      <protection locked="0"/>
    </xf>
    <xf fontId="4" fillId="0" borderId="0" numFmtId="0" xfId="1" applyFont="1" applyAlignment="1" applyProtection="1">
      <alignment horizontal="left" wrapText="1"/>
      <protection locked="0"/>
    </xf>
    <xf fontId="4" fillId="0" borderId="3" numFmtId="0" xfId="1" applyFont="1" applyBorder="1" applyAlignment="1" applyProtection="1">
      <alignment horizontal="left" wrapText="1"/>
      <protection locked="0"/>
    </xf>
    <xf fontId="4" fillId="0" borderId="7" numFmtId="0" xfId="1" applyFont="1" applyBorder="1" applyAlignment="1" applyProtection="1">
      <alignment horizontal="left" wrapText="1"/>
      <protection locked="0"/>
    </xf>
    <xf fontId="4" fillId="0" borderId="8" numFmtId="49" xfId="1" applyNumberFormat="1" applyFont="1" applyBorder="1" applyAlignment="1" applyProtection="1">
      <alignment horizontal="center"/>
      <protection locked="0"/>
    </xf>
    <xf fontId="4" fillId="0" borderId="0" numFmtId="0" xfId="1" applyFont="1" applyAlignment="1">
      <alignment horizontal="left" wrapText="1"/>
    </xf>
    <xf fontId="4" fillId="0" borderId="9" numFmtId="0" xfId="1" applyFont="1" applyBorder="1" applyAlignment="1">
      <alignment wrapText="1"/>
    </xf>
    <xf fontId="4" fillId="0" borderId="0" numFmtId="0" xfId="1" applyFont="1" applyAlignment="1">
      <alignment wrapText="1"/>
    </xf>
    <xf fontId="6" fillId="0" borderId="10" numFmtId="0" xfId="0" applyFont="1" applyBorder="1" applyAlignment="1">
      <alignment horizontal="center"/>
    </xf>
    <xf fontId="4" fillId="0" borderId="3" numFmtId="0" xfId="1" applyFont="1" applyBorder="1" applyAlignment="1">
      <alignment horizontal="left" wrapText="1"/>
    </xf>
    <xf fontId="4" fillId="0" borderId="0" numFmtId="49" xfId="1" applyNumberFormat="1" applyFont="1" applyAlignment="1">
      <alignment horizontal="left"/>
    </xf>
    <xf fontId="4" fillId="0" borderId="6" numFmtId="49" xfId="1" applyNumberFormat="1" applyFont="1" applyBorder="1" applyAlignment="1">
      <alignment horizontal="center"/>
    </xf>
    <xf fontId="4" fillId="0" borderId="11" numFmtId="49" xfId="1" applyNumberFormat="1" applyFont="1" applyBorder="1" applyAlignment="1">
      <alignment horizontal="center"/>
    </xf>
    <xf fontId="4" fillId="0" borderId="0" numFmtId="49" xfId="1" applyNumberFormat="1" applyFont="1"/>
    <xf fontId="4" fillId="0" borderId="3" numFmtId="0" xfId="1" applyFont="1" applyBorder="1"/>
    <xf fontId="4" fillId="0" borderId="12" numFmtId="0" xfId="1" applyFont="1" applyBorder="1" applyProtection="1"/>
    <xf fontId="4" fillId="0" borderId="13" numFmtId="0" xfId="1" applyFont="1" applyBorder="1" applyAlignment="1" applyProtection="1">
      <alignment horizontal="center"/>
    </xf>
    <xf fontId="4" fillId="0" borderId="14" numFmtId="0" xfId="1" applyFont="1" applyBorder="1" applyAlignment="1" applyProtection="1">
      <alignment horizontal="center" vertical="center"/>
    </xf>
    <xf fontId="4" fillId="0" borderId="7" numFmtId="0" xfId="1" applyFont="1" applyBorder="1" applyAlignment="1" applyProtection="1">
      <alignment horizontal="center" vertical="center"/>
    </xf>
    <xf fontId="4" fillId="0" borderId="15" numFmtId="0" xfId="1" applyFont="1" applyBorder="1" applyAlignment="1" applyProtection="1">
      <alignment horizontal="center" vertical="center"/>
    </xf>
    <xf fontId="3" fillId="0" borderId="0" numFmtId="0" xfId="1" applyFont="1" applyProtection="1"/>
    <xf fontId="4" fillId="0" borderId="0" numFmtId="49" xfId="1" applyNumberFormat="1" applyFont="1" applyAlignment="1" applyProtection="1">
      <alignment horizontal="center"/>
    </xf>
    <xf fontId="4" fillId="0" borderId="1" numFmtId="0" xfId="1" applyFont="1" applyBorder="1" applyProtection="1"/>
    <xf fontId="4" fillId="0" borderId="0" numFmtId="0" xfId="1" applyFont="1" applyAlignment="1" applyProtection="1">
      <alignment horizontal="center"/>
    </xf>
    <xf fontId="4" fillId="0" borderId="16" numFmtId="0" xfId="1" applyFont="1" applyBorder="1" applyAlignment="1" applyProtection="1">
      <alignment horizontal="center" vertical="center" wrapText="1"/>
    </xf>
    <xf fontId="4" fillId="0" borderId="13" numFmtId="0" xfId="1" applyFont="1" applyBorder="1" applyAlignment="1" applyProtection="1">
      <alignment horizontal="center" vertical="center" wrapText="1"/>
    </xf>
    <xf fontId="4" fillId="0" borderId="17" numFmtId="0" xfId="1" applyFont="1" applyBorder="1" applyAlignment="1" applyProtection="1">
      <alignment horizontal="center" vertical="center" wrapText="1"/>
    </xf>
    <xf fontId="4" fillId="0" borderId="1" numFmtId="0" xfId="1" applyFont="1" applyBorder="1" applyAlignment="1" applyProtection="1">
      <alignment horizontal="center"/>
    </xf>
    <xf fontId="4" fillId="0" borderId="18" numFmtId="0" xfId="1" applyFont="1" applyBorder="1" applyAlignment="1" applyProtection="1">
      <alignment horizontal="center" vertical="center" wrapText="1"/>
    </xf>
    <xf fontId="4" fillId="0" borderId="19" numFmtId="49" xfId="1" applyNumberFormat="1" applyFont="1" applyBorder="1" applyAlignment="1" applyProtection="1">
      <alignment horizontal="center" vertical="center"/>
    </xf>
    <xf fontId="4" fillId="0" borderId="2" numFmtId="0" xfId="1" applyFont="1" applyBorder="1" applyAlignment="1" applyProtection="1">
      <alignment horizontal="center" vertical="center"/>
    </xf>
    <xf fontId="4" fillId="0" borderId="20" numFmtId="0" xfId="1" applyFont="1" applyBorder="1" applyAlignment="1" applyProtection="1">
      <alignment horizontal="center" vertical="center"/>
    </xf>
    <xf fontId="7" fillId="0" borderId="0" numFmtId="0" xfId="1" applyFont="1" applyAlignment="1" applyProtection="1">
      <alignment horizontal="center" wrapText="1"/>
    </xf>
    <xf fontId="4" fillId="0" borderId="21" numFmtId="49" xfId="1" applyNumberFormat="1" applyFont="1" applyBorder="1" applyAlignment="1" applyProtection="1">
      <alignment horizontal="center"/>
    </xf>
    <xf fontId="4" fillId="0" borderId="1" numFmtId="160" xfId="1" applyNumberFormat="1" applyFont="1" applyBorder="1" applyAlignment="1" applyProtection="1">
      <alignment horizontal="center"/>
    </xf>
    <xf fontId="4" fillId="0" borderId="16" numFmtId="160" xfId="1" applyNumberFormat="1" applyFont="1" applyBorder="1" applyAlignment="1" applyProtection="1">
      <alignment horizontal="center"/>
    </xf>
    <xf fontId="4" fillId="0" borderId="22" numFmtId="160" xfId="1" applyNumberFormat="1" applyFont="1" applyBorder="1" applyAlignment="1" applyProtection="1">
      <alignment horizontal="center"/>
    </xf>
    <xf fontId="4" fillId="0" borderId="23" numFmtId="160" xfId="1" applyNumberFormat="1" applyFont="1" applyBorder="1" applyAlignment="1" applyProtection="1">
      <alignment horizontal="center" vertical="top"/>
    </xf>
    <xf fontId="4" fillId="0" borderId="24" numFmtId="0" xfId="1" applyFont="1" applyBorder="1" applyAlignment="1" applyProtection="1">
      <alignment wrapText="1"/>
    </xf>
    <xf fontId="4" fillId="0" borderId="25" numFmtId="49" xfId="1" applyNumberFormat="1" applyFont="1" applyBorder="1" applyAlignment="1" applyProtection="1">
      <alignment horizontal="center"/>
    </xf>
    <xf fontId="4" fillId="0" borderId="26" numFmtId="160" xfId="1" applyNumberFormat="1" applyFont="1" applyBorder="1" applyAlignment="1" applyProtection="1">
      <alignment horizontal="right"/>
    </xf>
    <xf fontId="4" fillId="0" borderId="26" numFmtId="160" xfId="1" applyNumberFormat="1" applyFont="1" applyBorder="1" applyAlignment="1" applyProtection="1">
      <alignment horizontal="right"/>
      <protection locked="0"/>
    </xf>
    <xf fontId="4" fillId="0" borderId="27" numFmtId="160" xfId="1" applyNumberFormat="1" applyFont="1" applyBorder="1" applyAlignment="1" applyProtection="1">
      <alignment horizontal="right"/>
    </xf>
    <xf fontId="4" fillId="0" borderId="28" numFmtId="0" xfId="1" applyFont="1" applyBorder="1" applyAlignment="1" applyProtection="1">
      <alignment horizontal="left" wrapText="1"/>
    </xf>
    <xf fontId="4" fillId="0" borderId="29" numFmtId="0" xfId="1" applyFont="1" applyBorder="1" applyAlignment="1" applyProtection="1">
      <alignment horizontal="left" indent="1" wrapText="1"/>
    </xf>
    <xf fontId="4" fillId="0" borderId="30" numFmtId="49" xfId="1" applyNumberFormat="1" applyFont="1" applyBorder="1" applyAlignment="1" applyProtection="1">
      <alignment horizontal="center"/>
    </xf>
    <xf fontId="4" fillId="0" borderId="13" numFmtId="160" xfId="1" applyNumberFormat="1" applyFont="1" applyBorder="1" applyAlignment="1" applyProtection="1">
      <alignment horizontal="right"/>
      <protection locked="0"/>
    </xf>
    <xf fontId="4" fillId="0" borderId="13" numFmtId="160" xfId="1" applyNumberFormat="1" applyFont="1" applyBorder="1" applyAlignment="1" applyProtection="1">
      <alignment horizontal="right"/>
    </xf>
    <xf fontId="4" fillId="0" borderId="31" numFmtId="160" xfId="1" applyNumberFormat="1" applyFont="1" applyBorder="1" applyAlignment="1" applyProtection="1">
      <alignment horizontal="right"/>
    </xf>
    <xf fontId="4" fillId="0" borderId="32" numFmtId="49" xfId="1" applyNumberFormat="1" applyFont="1" applyBorder="1" applyAlignment="1" applyProtection="1">
      <alignment horizontal="center"/>
    </xf>
    <xf fontId="4" fillId="0" borderId="24" numFmtId="0" xfId="1" applyFont="1" applyBorder="1" applyAlignment="1" applyProtection="1">
      <alignment horizontal="left" indent="1" wrapText="1"/>
    </xf>
    <xf fontId="4" fillId="0" borderId="33" numFmtId="160" xfId="1" applyNumberFormat="1" applyFont="1" applyBorder="1" applyAlignment="1" applyProtection="1">
      <alignment horizontal="right"/>
      <protection locked="0"/>
    </xf>
    <xf fontId="4" fillId="0" borderId="33" numFmtId="160" xfId="1" applyNumberFormat="1" applyFont="1" applyBorder="1" applyAlignment="1" applyProtection="1">
      <alignment horizontal="right"/>
    </xf>
    <xf fontId="4" fillId="0" borderId="28" numFmtId="0" xfId="1" applyFont="1" applyBorder="1" applyAlignment="1" applyProtection="1">
      <alignment wrapText="1"/>
    </xf>
    <xf fontId="4" fillId="0" borderId="34" numFmtId="160" xfId="1" applyNumberFormat="1" applyFont="1" applyBorder="1" applyAlignment="1" applyProtection="1">
      <alignment horizontal="right"/>
    </xf>
    <xf fontId="4" fillId="0" borderId="35" numFmtId="49" xfId="1" applyNumberFormat="1" applyFont="1" applyBorder="1" applyAlignment="1" applyProtection="1">
      <alignment horizontal="center"/>
    </xf>
    <xf fontId="4" fillId="0" borderId="36" numFmtId="160" xfId="1" applyNumberFormat="1" applyFont="1" applyBorder="1" applyAlignment="1" applyProtection="1">
      <alignment horizontal="right"/>
      <protection locked="0"/>
    </xf>
    <xf fontId="4" fillId="0" borderId="36" numFmtId="160" xfId="1" applyNumberFormat="1" applyFont="1" applyBorder="1" applyAlignment="1" applyProtection="1">
      <alignment horizontal="right"/>
    </xf>
    <xf fontId="4" fillId="0" borderId="37" numFmtId="160" xfId="1" applyNumberFormat="1" applyFont="1" applyBorder="1" applyAlignment="1" applyProtection="1">
      <alignment horizontal="right"/>
    </xf>
    <xf fontId="4" fillId="0" borderId="3" numFmtId="0" xfId="1" applyFont="1" applyBorder="1" applyAlignment="1" applyProtection="1">
      <alignment horizontal="left" indent="4" wrapText="1"/>
    </xf>
    <xf fontId="4" fillId="0" borderId="3" numFmtId="49" xfId="1" applyNumberFormat="1" applyFont="1" applyBorder="1" applyAlignment="1" applyProtection="1">
      <alignment horizontal="center"/>
    </xf>
    <xf fontId="4" fillId="0" borderId="3" numFmtId="0" xfId="1" applyFont="1" applyBorder="1" applyAlignment="1" applyProtection="1">
      <alignment horizontal="center"/>
    </xf>
    <xf fontId="4" fillId="0" borderId="3" numFmtId="0" xfId="1" applyFont="1" applyBorder="1" applyAlignment="1" applyProtection="1">
      <alignment horizontal="right"/>
    </xf>
    <xf fontId="4" fillId="0" borderId="38" numFmtId="49" xfId="1" applyNumberFormat="1" applyFont="1" applyBorder="1" applyAlignment="1" applyProtection="1">
      <alignment horizontal="center"/>
    </xf>
    <xf fontId="4" fillId="0" borderId="39" numFmtId="160" xfId="1" applyNumberFormat="1" applyFont="1" applyBorder="1" applyAlignment="1" applyProtection="1">
      <alignment horizontal="right"/>
      <protection locked="0"/>
    </xf>
    <xf fontId="4" fillId="0" borderId="39" numFmtId="160" xfId="1" applyNumberFormat="1" applyFont="1" applyBorder="1" applyAlignment="1" applyProtection="1">
      <alignment horizontal="right"/>
    </xf>
    <xf fontId="4" fillId="0" borderId="40" numFmtId="160" xfId="1" applyNumberFormat="1" applyFont="1" applyBorder="1" applyAlignment="1" applyProtection="1">
      <alignment horizontal="right"/>
    </xf>
    <xf fontId="4" fillId="0" borderId="41" numFmtId="49" xfId="1" applyNumberFormat="1" applyFont="1" applyBorder="1" applyAlignment="1" applyProtection="1">
      <alignment horizontal="center"/>
    </xf>
    <xf fontId="4" fillId="0" borderId="42" numFmtId="160" xfId="1" applyNumberFormat="1" applyFont="1" applyBorder="1" applyAlignment="1" applyProtection="1">
      <alignment horizontal="right"/>
      <protection locked="0"/>
    </xf>
    <xf fontId="4" fillId="0" borderId="42" numFmtId="160" xfId="1" applyNumberFormat="1" applyFont="1" applyBorder="1" applyAlignment="1" applyProtection="1">
      <alignment horizontal="right"/>
    </xf>
    <xf fontId="7" fillId="0" borderId="43" numFmtId="0" xfId="1" applyFont="1" applyBorder="1" applyAlignment="1" applyProtection="1">
      <alignment horizontal="left" wrapText="1"/>
    </xf>
    <xf fontId="4" fillId="0" borderId="44" numFmtId="49" xfId="1" applyNumberFormat="1" applyFont="1" applyBorder="1" applyAlignment="1" applyProtection="1">
      <alignment horizontal="center"/>
    </xf>
    <xf fontId="4" fillId="0" borderId="45" numFmtId="160" xfId="1" applyNumberFormat="1" applyFont="1" applyBorder="1" applyAlignment="1" applyProtection="1">
      <alignment horizontal="right"/>
    </xf>
    <xf fontId="4" fillId="0" borderId="46" numFmtId="160" xfId="1" applyNumberFormat="1" applyFont="1" applyBorder="1" applyAlignment="1" applyProtection="1">
      <alignment horizontal="right"/>
    </xf>
    <xf fontId="4" fillId="0" borderId="47" numFmtId="160" xfId="1" applyNumberFormat="1" applyFont="1" applyBorder="1" applyAlignment="1" applyProtection="1">
      <alignment horizontal="right"/>
    </xf>
    <xf fontId="4" fillId="0" borderId="22" numFmtId="160" xfId="1" applyNumberFormat="1" applyFont="1" applyBorder="1" applyAlignment="1" applyProtection="1">
      <alignment horizontal="right"/>
    </xf>
    <xf fontId="4" fillId="0" borderId="23" numFmtId="160" xfId="1" applyNumberFormat="1" applyFont="1" applyBorder="1" applyAlignment="1" applyProtection="1">
      <alignment horizontal="right"/>
    </xf>
    <xf fontId="4" fillId="0" borderId="24" numFmtId="0" xfId="1" applyFont="1" applyBorder="1" applyAlignment="1" applyProtection="1">
      <alignment horizontal="left" wrapText="1"/>
    </xf>
    <xf fontId="4" fillId="0" borderId="28" numFmtId="0" xfId="1" applyFont="1" applyBorder="1" applyAlignment="1" applyProtection="1">
      <alignment horizontal="left" indent="1" wrapText="1"/>
    </xf>
    <xf fontId="4" fillId="0" borderId="29" numFmtId="0" xfId="1" applyFont="1" applyBorder="1" applyAlignment="1" applyProtection="1">
      <alignment horizontal="left" indent="2" wrapText="1"/>
    </xf>
    <xf fontId="4" fillId="0" borderId="24" numFmtId="0" xfId="1" applyFont="1" applyBorder="1" applyAlignment="1" applyProtection="1">
      <alignment horizontal="left" indent="2" wrapText="1"/>
    </xf>
    <xf fontId="4" fillId="0" borderId="29" numFmtId="0" xfId="1" applyFont="1" applyBorder="1" applyAlignment="1" applyProtection="1">
      <alignment horizontal="left" indent="3" wrapText="1"/>
    </xf>
    <xf fontId="4" fillId="0" borderId="24" numFmtId="0" xfId="1" applyFont="1" applyBorder="1" applyAlignment="1" applyProtection="1">
      <alignment horizontal="left" indent="3" wrapText="1"/>
    </xf>
    <xf fontId="4" fillId="0" borderId="28" numFmtId="0" xfId="1" applyFont="1" applyBorder="1" applyAlignment="1" applyProtection="1">
      <alignment horizontal="left" indent="2" wrapText="1"/>
    </xf>
    <xf fontId="3" fillId="0" borderId="0" numFmtId="0" xfId="1" applyFont="1" applyAlignment="1">
      <alignment horizontal="left" vertical="top"/>
    </xf>
    <xf fontId="4" fillId="0" borderId="48" numFmtId="0" xfId="1" applyFont="1" applyBorder="1" applyAlignment="1" applyProtection="1">
      <alignment horizontal="left" wrapText="1"/>
    </xf>
    <xf fontId="4" fillId="0" borderId="49" numFmtId="160" xfId="1" applyNumberFormat="1" applyFont="1" applyBorder="1" applyAlignment="1" applyProtection="1">
      <alignment horizontal="right"/>
    </xf>
    <xf fontId="7" fillId="0" borderId="50" numFmtId="0" xfId="1" applyFont="1" applyBorder="1" applyAlignment="1" applyProtection="1">
      <alignment horizontal="left" wrapText="1"/>
    </xf>
    <xf fontId="4" fillId="0" borderId="51" numFmtId="160" xfId="1" applyNumberFormat="1" applyFont="1" applyBorder="1" applyAlignment="1" applyProtection="1">
      <alignment horizontal="right"/>
    </xf>
    <xf fontId="7" fillId="0" borderId="52" numFmtId="0" xfId="1" applyFont="1" applyBorder="1" applyAlignment="1" applyProtection="1">
      <alignment horizontal="left" wrapText="1"/>
    </xf>
    <xf fontId="4" fillId="0" borderId="53" numFmtId="160" xfId="1" applyNumberFormat="1" applyFont="1" applyBorder="1" applyAlignment="1" applyProtection="1">
      <alignment horizontal="right"/>
    </xf>
    <xf fontId="4" fillId="0" borderId="0" numFmtId="0" xfId="1" applyFont="1" applyAlignment="1" applyProtection="1">
      <alignment horizontal="left" wrapText="1"/>
    </xf>
    <xf fontId="7" fillId="0" borderId="48" numFmtId="0" xfId="1" applyFont="1" applyBorder="1" applyAlignment="1" applyProtection="1">
      <alignment horizontal="center" wrapText="1"/>
    </xf>
    <xf fontId="4" fillId="0" borderId="13" numFmtId="160" xfId="1" applyNumberFormat="1" applyFont="1" applyBorder="1" applyAlignment="1" applyProtection="1">
      <alignment horizontal="center"/>
    </xf>
    <xf fontId="4" fillId="0" borderId="33" numFmtId="160" xfId="1" applyNumberFormat="1" applyFont="1" applyBorder="1" applyAlignment="1" applyProtection="1">
      <alignment horizontal="center"/>
    </xf>
    <xf fontId="7" fillId="0" borderId="54" numFmtId="0" xfId="1" applyFont="1" applyBorder="1" applyAlignment="1" applyProtection="1">
      <alignment horizontal="left" wrapText="1"/>
    </xf>
    <xf fontId="4" fillId="0" borderId="55" numFmtId="160" xfId="1" applyNumberFormat="1" applyFont="1" applyBorder="1" applyAlignment="1" applyProtection="1">
      <alignment horizontal="right"/>
    </xf>
    <xf fontId="4" fillId="0" borderId="56" numFmtId="49" xfId="1" applyNumberFormat="1" applyFont="1" applyBorder="1" applyAlignment="1" applyProtection="1">
      <alignment horizontal="center"/>
    </xf>
    <xf fontId="4" fillId="0" borderId="1" numFmtId="160" xfId="1" applyNumberFormat="1" applyFont="1" applyBorder="1" applyAlignment="1" applyProtection="1">
      <alignment horizontal="right"/>
    </xf>
    <xf fontId="4" fillId="0" borderId="16" numFmtId="160" xfId="1" applyNumberFormat="1" applyFont="1" applyBorder="1" applyAlignment="1" applyProtection="1">
      <alignment horizontal="right"/>
    </xf>
    <xf fontId="4" fillId="0" borderId="57" numFmtId="0" xfId="1" applyFont="1" applyBorder="1" applyAlignment="1" applyProtection="1">
      <alignment horizontal="left" wrapText="1"/>
    </xf>
    <xf fontId="4" fillId="0" borderId="58" numFmtId="0" xfId="1" applyFont="1" applyBorder="1" applyAlignment="1" applyProtection="1">
      <alignment horizontal="left"/>
    </xf>
    <xf fontId="4" fillId="0" borderId="0" numFmtId="0" xfId="1" applyFont="1" applyProtection="1"/>
    <xf fontId="4" fillId="0" borderId="0" numFmtId="0" xfId="1" applyFont="1" applyAlignment="1" applyProtection="1">
      <alignment horizontal="left"/>
    </xf>
    <xf fontId="4" fillId="0" borderId="3" numFmtId="49" xfId="1" applyNumberFormat="1" applyFont="1" applyBorder="1" applyAlignment="1" applyProtection="1">
      <alignment horizontal="center"/>
      <protection locked="0"/>
    </xf>
    <xf fontId="4" fillId="0" borderId="3" numFmtId="0" xfId="1" applyFont="1" applyBorder="1" applyAlignment="1">
      <alignment horizontal="center"/>
    </xf>
    <xf fontId="4" fillId="0" borderId="9" numFmtId="0" xfId="1" applyFont="1" applyBorder="1" applyAlignment="1">
      <alignment horizontal="center"/>
    </xf>
    <xf fontId="8" fillId="0" borderId="0" numFmtId="0" xfId="1" applyFont="1"/>
    <xf fontId="8" fillId="0" borderId="0" numFmtId="0" xfId="1" applyFont="1" applyAlignment="1">
      <alignment horizontal="right"/>
    </xf>
    <xf fontId="4" fillId="0" borderId="3" numFmtId="0" xfId="1" applyFont="1" applyBorder="1" applyAlignment="1" applyProtection="1">
      <alignment horizontal="left"/>
      <protection locked="0"/>
    </xf>
    <xf fontId="4" fillId="0" borderId="0" numFmtId="0" xfId="1" applyFont="1" applyAlignment="1">
      <alignment horizontal="center"/>
    </xf>
    <xf fontId="9" fillId="0" borderId="0" numFmtId="0" xfId="1" applyFont="1" applyAlignment="1">
      <alignment horizontal="left"/>
    </xf>
    <xf fontId="9" fillId="0" borderId="0" numFmtId="0" xfId="1" applyFont="1"/>
    <xf fontId="3" fillId="0" borderId="59" numFmtId="49" xfId="1" applyNumberFormat="1" applyFont="1" applyBorder="1" applyAlignment="1">
      <alignment horizontal="center"/>
    </xf>
    <xf fontId="3" fillId="0" borderId="60" numFmtId="49" xfId="1" applyNumberFormat="1" applyFont="1" applyBorder="1" applyAlignment="1">
      <alignment horizontal="center"/>
    </xf>
    <xf fontId="10" fillId="0" borderId="60" numFmtId="49" xfId="1" applyNumberFormat="1" applyFont="1" applyBorder="1" applyAlignment="1">
      <alignment horizontal="left" indent="2" vertical="center"/>
    </xf>
    <xf fontId="10" fillId="0" borderId="61" numFmtId="49" xfId="1" applyNumberFormat="1" applyFont="1" applyBorder="1" applyAlignment="1">
      <alignment horizontal="left" indent="2" vertical="center"/>
    </xf>
    <xf fontId="11" fillId="0" borderId="62" numFmtId="49" xfId="2" applyNumberFormat="1" applyFont="1" applyBorder="1" applyAlignment="1">
      <alignment horizontal="right" indent="1"/>
    </xf>
    <xf fontId="11" fillId="0" borderId="63" numFmtId="49" xfId="2" applyNumberFormat="1" applyFont="1" applyBorder="1" applyAlignment="1">
      <alignment horizontal="right" indent="1"/>
    </xf>
    <xf fontId="8" fillId="0" borderId="63" numFmtId="49" xfId="1" applyNumberFormat="1" applyFont="1" applyBorder="1" applyAlignment="1">
      <alignment horizontal="left" indent="1"/>
    </xf>
    <xf fontId="8" fillId="0" borderId="64" numFmtId="49" xfId="1" applyNumberFormat="1" applyFont="1" applyBorder="1" applyAlignment="1">
      <alignment horizontal="left" indent="1"/>
    </xf>
    <xf fontId="11" fillId="0" borderId="65" numFmtId="49" xfId="2" applyNumberFormat="1" applyFont="1" applyBorder="1" applyAlignment="1">
      <alignment horizontal="right" indent="1"/>
    </xf>
    <xf fontId="11" fillId="0" borderId="0" numFmtId="49" xfId="2" applyNumberFormat="1" applyFont="1" applyAlignment="1">
      <alignment horizontal="right" indent="1"/>
    </xf>
    <xf fontId="8" fillId="0" borderId="0" numFmtId="14" xfId="1" applyNumberFormat="1" applyFont="1" applyAlignment="1">
      <alignment horizontal="left" indent="1"/>
    </xf>
    <xf fontId="8" fillId="0" borderId="66" numFmtId="14" xfId="1" applyNumberFormat="1" applyFont="1" applyBorder="1" applyAlignment="1">
      <alignment horizontal="left" indent="1"/>
    </xf>
    <xf fontId="8" fillId="0" borderId="0" numFmtId="49" xfId="1" applyNumberFormat="1" applyFont="1" applyAlignment="1">
      <alignment horizontal="left" indent="1"/>
    </xf>
    <xf fontId="8" fillId="0" borderId="66" numFmtId="49" xfId="1" applyNumberFormat="1" applyFont="1" applyBorder="1" applyAlignment="1">
      <alignment horizontal="left" indent="1"/>
    </xf>
    <xf fontId="11" fillId="0" borderId="67" numFmtId="49" xfId="2" applyNumberFormat="1" applyFont="1" applyBorder="1" applyAlignment="1">
      <alignment horizontal="right" indent="1"/>
    </xf>
    <xf fontId="11" fillId="0" borderId="68" numFmtId="49" xfId="2" applyNumberFormat="1" applyFont="1" applyBorder="1" applyAlignment="1">
      <alignment horizontal="right" indent="1"/>
    </xf>
    <xf fontId="8" fillId="0" borderId="68" numFmtId="49" xfId="1" applyNumberFormat="1" applyFont="1" applyBorder="1" applyAlignment="1">
      <alignment horizontal="left" indent="1" wrapText="1"/>
    </xf>
    <xf fontId="8" fillId="0" borderId="69" numFmtId="49" xfId="1" applyNumberFormat="1" applyFont="1" applyBorder="1" applyAlignment="1">
      <alignment horizontal="left" indent="1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2" Type="http://schemas.openxmlformats.org/officeDocument/2006/relationships/worksheet" Target="worksheets/sheet1.xml"/><Relationship  Id="rId3" Type="http://schemas.openxmlformats.org/officeDocument/2006/relationships/theme" Target="theme/theme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 hidden="0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nilochkina" id="{C3236D88-48C7-9199-ED94-CCFF1E5932FB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11" personId="{C3236D88-48C7-9199-ED94-CCFF1E5932FB}" id="{0033003A-00F1-42CD-84A2-00B6001900D6}" done="0">
    <text xml:space="preserve">INN
</text>
  </threadedComment>
</ThreadedComments>
</file>

<file path=xl/worksheets/_rels/sheet1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3" Type="http://schemas.openxmlformats.org/officeDocument/2006/relationships/drawing" Target="../drawings/drawing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A121" workbookViewId="0" zoomScale="100">
      <selection activeCell="A1" activeCellId="0" sqref="1:1048576"/>
    </sheetView>
  </sheetViews>
  <sheetFormatPr defaultRowHeight="14.25"/>
  <cols>
    <col customWidth="1" min="1" max="1" style="1" width="0.85546875"/>
    <col customWidth="1" min="2" max="2" style="1" width="48.85546875"/>
    <col customWidth="1" min="3" max="3" style="1" width="4.28515625"/>
    <col customWidth="1" min="4" max="4" style="1" width="14.7109375"/>
    <col customWidth="1" min="5" max="5" style="1" width="16.7109375"/>
    <col customWidth="1" min="6" max="6" style="1" width="14.7109375"/>
    <col customWidth="1" min="7" max="7" style="1" width="16.7109375"/>
    <col customWidth="1" min="8" max="8" style="1" width="14.7109375"/>
    <col customWidth="1" min="9" max="9" style="1" width="16.7109375"/>
    <col customWidth="1" min="10" max="10" style="1" width="14.7109375"/>
    <col customWidth="1" min="11" max="11" style="1" width="16.7109375"/>
    <col customWidth="1" hidden="1" min="12" max="13" style="1" width="9.140625"/>
    <col customWidth="1" min="14" max="14" style="1" width="0.85546875"/>
    <col min="15" max="256" style="1" width="9.140625"/>
    <col customWidth="1" min="257" max="257" style="1" width="0.85546875"/>
    <col customWidth="1" min="258" max="258" style="1" width="48.85546875"/>
    <col customWidth="1" min="259" max="259" style="1" width="4.28515625"/>
    <col customWidth="1" min="260" max="260" style="1" width="14.7109375"/>
    <col customWidth="1" min="261" max="261" style="1" width="16.7109375"/>
    <col customWidth="1" min="262" max="262" style="1" width="14.7109375"/>
    <col customWidth="1" min="263" max="263" style="1" width="16.7109375"/>
    <col customWidth="1" min="264" max="264" style="1" width="14.7109375"/>
    <col customWidth="1" min="265" max="265" style="1" width="16.7109375"/>
    <col customWidth="1" min="266" max="266" style="1" width="14.7109375"/>
    <col customWidth="1" min="267" max="267" style="1" width="16.7109375"/>
    <col customWidth="1" hidden="1" min="268" max="269" style="1" width="0"/>
    <col customWidth="1" min="270" max="270" style="1" width="0.85546875"/>
    <col min="271" max="512" style="1" width="9.140625"/>
    <col customWidth="1" min="513" max="513" style="1" width="0.85546875"/>
    <col customWidth="1" min="514" max="514" style="1" width="48.85546875"/>
    <col customWidth="1" min="515" max="515" style="1" width="4.28515625"/>
    <col customWidth="1" min="516" max="516" style="1" width="14.7109375"/>
    <col customWidth="1" min="517" max="517" style="1" width="16.7109375"/>
    <col customWidth="1" min="518" max="518" style="1" width="14.7109375"/>
    <col customWidth="1" min="519" max="519" style="1" width="16.7109375"/>
    <col customWidth="1" min="520" max="520" style="1" width="14.7109375"/>
    <col customWidth="1" min="521" max="521" style="1" width="16.7109375"/>
    <col customWidth="1" min="522" max="522" style="1" width="14.7109375"/>
    <col customWidth="1" min="523" max="523" style="1" width="16.7109375"/>
    <col customWidth="1" hidden="1" min="524" max="525" style="1" width="0"/>
    <col customWidth="1" min="526" max="526" style="1" width="0.85546875"/>
    <col min="527" max="768" style="1" width="9.140625"/>
    <col customWidth="1" min="769" max="769" style="1" width="0.85546875"/>
    <col customWidth="1" min="770" max="770" style="1" width="48.85546875"/>
    <col customWidth="1" min="771" max="771" style="1" width="4.28515625"/>
    <col customWidth="1" min="772" max="772" style="1" width="14.7109375"/>
    <col customWidth="1" min="773" max="773" style="1" width="16.7109375"/>
    <col customWidth="1" min="774" max="774" style="1" width="14.7109375"/>
    <col customWidth="1" min="775" max="775" style="1" width="16.7109375"/>
    <col customWidth="1" min="776" max="776" style="1" width="14.7109375"/>
    <col customWidth="1" min="777" max="777" style="1" width="16.7109375"/>
    <col customWidth="1" min="778" max="778" style="1" width="14.7109375"/>
    <col customWidth="1" min="779" max="779" style="1" width="16.7109375"/>
    <col customWidth="1" hidden="1" min="780" max="781" style="1" width="0"/>
    <col customWidth="1" min="782" max="782" style="1" width="0.85546875"/>
    <col min="783" max="1024" style="1" width="9.140625"/>
    <col customWidth="1" min="1025" max="1025" style="1" width="0.85546875"/>
    <col customWidth="1" min="1026" max="1026" style="1" width="48.85546875"/>
    <col customWidth="1" min="1027" max="1027" style="1" width="4.28515625"/>
    <col customWidth="1" min="1028" max="1028" style="1" width="14.7109375"/>
    <col customWidth="1" min="1029" max="1029" style="1" width="16.7109375"/>
    <col customWidth="1" min="1030" max="1030" style="1" width="14.7109375"/>
    <col customWidth="1" min="1031" max="1031" style="1" width="16.7109375"/>
    <col customWidth="1" min="1032" max="1032" style="1" width="14.7109375"/>
    <col customWidth="1" min="1033" max="1033" style="1" width="16.7109375"/>
    <col customWidth="1" min="1034" max="1034" style="1" width="14.7109375"/>
    <col customWidth="1" min="1035" max="1035" style="1" width="16.7109375"/>
    <col customWidth="1" hidden="1" min="1036" max="1037" style="1" width="0"/>
    <col customWidth="1" min="1038" max="1038" style="1" width="0.85546875"/>
    <col min="1039" max="1280" style="1" width="9.140625"/>
    <col customWidth="1" min="1281" max="1281" style="1" width="0.85546875"/>
    <col customWidth="1" min="1282" max="1282" style="1" width="48.85546875"/>
    <col customWidth="1" min="1283" max="1283" style="1" width="4.28515625"/>
    <col customWidth="1" min="1284" max="1284" style="1" width="14.7109375"/>
    <col customWidth="1" min="1285" max="1285" style="1" width="16.7109375"/>
    <col customWidth="1" min="1286" max="1286" style="1" width="14.7109375"/>
    <col customWidth="1" min="1287" max="1287" style="1" width="16.7109375"/>
    <col customWidth="1" min="1288" max="1288" style="1" width="14.7109375"/>
    <col customWidth="1" min="1289" max="1289" style="1" width="16.7109375"/>
    <col customWidth="1" min="1290" max="1290" style="1" width="14.7109375"/>
    <col customWidth="1" min="1291" max="1291" style="1" width="16.7109375"/>
    <col customWidth="1" hidden="1" min="1292" max="1293" style="1" width="0"/>
    <col customWidth="1" min="1294" max="1294" style="1" width="0.85546875"/>
    <col min="1295" max="1536" style="1" width="9.140625"/>
    <col customWidth="1" min="1537" max="1537" style="1" width="0.85546875"/>
    <col customWidth="1" min="1538" max="1538" style="1" width="48.85546875"/>
    <col customWidth="1" min="1539" max="1539" style="1" width="4.28515625"/>
    <col customWidth="1" min="1540" max="1540" style="1" width="14.7109375"/>
    <col customWidth="1" min="1541" max="1541" style="1" width="16.7109375"/>
    <col customWidth="1" min="1542" max="1542" style="1" width="14.7109375"/>
    <col customWidth="1" min="1543" max="1543" style="1" width="16.7109375"/>
    <col customWidth="1" min="1544" max="1544" style="1" width="14.7109375"/>
    <col customWidth="1" min="1545" max="1545" style="1" width="16.7109375"/>
    <col customWidth="1" min="1546" max="1546" style="1" width="14.7109375"/>
    <col customWidth="1" min="1547" max="1547" style="1" width="16.7109375"/>
    <col customWidth="1" hidden="1" min="1548" max="1549" style="1" width="0"/>
    <col customWidth="1" min="1550" max="1550" style="1" width="0.85546875"/>
    <col min="1551" max="1792" style="1" width="9.140625"/>
    <col customWidth="1" min="1793" max="1793" style="1" width="0.85546875"/>
    <col customWidth="1" min="1794" max="1794" style="1" width="48.85546875"/>
    <col customWidth="1" min="1795" max="1795" style="1" width="4.28515625"/>
    <col customWidth="1" min="1796" max="1796" style="1" width="14.7109375"/>
    <col customWidth="1" min="1797" max="1797" style="1" width="16.7109375"/>
    <col customWidth="1" min="1798" max="1798" style="1" width="14.7109375"/>
    <col customWidth="1" min="1799" max="1799" style="1" width="16.7109375"/>
    <col customWidth="1" min="1800" max="1800" style="1" width="14.7109375"/>
    <col customWidth="1" min="1801" max="1801" style="1" width="16.7109375"/>
    <col customWidth="1" min="1802" max="1802" style="1" width="14.7109375"/>
    <col customWidth="1" min="1803" max="1803" style="1" width="16.7109375"/>
    <col customWidth="1" hidden="1" min="1804" max="1805" style="1" width="0"/>
    <col customWidth="1" min="1806" max="1806" style="1" width="0.85546875"/>
    <col min="1807" max="2048" style="1" width="9.140625"/>
    <col customWidth="1" min="2049" max="2049" style="1" width="0.85546875"/>
    <col customWidth="1" min="2050" max="2050" style="1" width="48.85546875"/>
    <col customWidth="1" min="2051" max="2051" style="1" width="4.28515625"/>
    <col customWidth="1" min="2052" max="2052" style="1" width="14.7109375"/>
    <col customWidth="1" min="2053" max="2053" style="1" width="16.7109375"/>
    <col customWidth="1" min="2054" max="2054" style="1" width="14.7109375"/>
    <col customWidth="1" min="2055" max="2055" style="1" width="16.7109375"/>
    <col customWidth="1" min="2056" max="2056" style="1" width="14.7109375"/>
    <col customWidth="1" min="2057" max="2057" style="1" width="16.7109375"/>
    <col customWidth="1" min="2058" max="2058" style="1" width="14.7109375"/>
    <col customWidth="1" min="2059" max="2059" style="1" width="16.7109375"/>
    <col customWidth="1" hidden="1" min="2060" max="2061" style="1" width="0"/>
    <col customWidth="1" min="2062" max="2062" style="1" width="0.85546875"/>
    <col min="2063" max="2304" style="1" width="9.140625"/>
    <col customWidth="1" min="2305" max="2305" style="1" width="0.85546875"/>
    <col customWidth="1" min="2306" max="2306" style="1" width="48.85546875"/>
    <col customWidth="1" min="2307" max="2307" style="1" width="4.28515625"/>
    <col customWidth="1" min="2308" max="2308" style="1" width="14.7109375"/>
    <col customWidth="1" min="2309" max="2309" style="1" width="16.7109375"/>
    <col customWidth="1" min="2310" max="2310" style="1" width="14.7109375"/>
    <col customWidth="1" min="2311" max="2311" style="1" width="16.7109375"/>
    <col customWidth="1" min="2312" max="2312" style="1" width="14.7109375"/>
    <col customWidth="1" min="2313" max="2313" style="1" width="16.7109375"/>
    <col customWidth="1" min="2314" max="2314" style="1" width="14.7109375"/>
    <col customWidth="1" min="2315" max="2315" style="1" width="16.7109375"/>
    <col customWidth="1" hidden="1" min="2316" max="2317" style="1" width="0"/>
    <col customWidth="1" min="2318" max="2318" style="1" width="0.85546875"/>
    <col min="2319" max="2560" style="1" width="9.140625"/>
    <col customWidth="1" min="2561" max="2561" style="1" width="0.85546875"/>
    <col customWidth="1" min="2562" max="2562" style="1" width="48.85546875"/>
    <col customWidth="1" min="2563" max="2563" style="1" width="4.28515625"/>
    <col customWidth="1" min="2564" max="2564" style="1" width="14.7109375"/>
    <col customWidth="1" min="2565" max="2565" style="1" width="16.7109375"/>
    <col customWidth="1" min="2566" max="2566" style="1" width="14.7109375"/>
    <col customWidth="1" min="2567" max="2567" style="1" width="16.7109375"/>
    <col customWidth="1" min="2568" max="2568" style="1" width="14.7109375"/>
    <col customWidth="1" min="2569" max="2569" style="1" width="16.7109375"/>
    <col customWidth="1" min="2570" max="2570" style="1" width="14.7109375"/>
    <col customWidth="1" min="2571" max="2571" style="1" width="16.7109375"/>
    <col customWidth="1" hidden="1" min="2572" max="2573" style="1" width="0"/>
    <col customWidth="1" min="2574" max="2574" style="1" width="0.85546875"/>
    <col min="2575" max="2816" style="1" width="9.140625"/>
    <col customWidth="1" min="2817" max="2817" style="1" width="0.85546875"/>
    <col customWidth="1" min="2818" max="2818" style="1" width="48.85546875"/>
    <col customWidth="1" min="2819" max="2819" style="1" width="4.28515625"/>
    <col customWidth="1" min="2820" max="2820" style="1" width="14.7109375"/>
    <col customWidth="1" min="2821" max="2821" style="1" width="16.7109375"/>
    <col customWidth="1" min="2822" max="2822" style="1" width="14.7109375"/>
    <col customWidth="1" min="2823" max="2823" style="1" width="16.7109375"/>
    <col customWidth="1" min="2824" max="2824" style="1" width="14.7109375"/>
    <col customWidth="1" min="2825" max="2825" style="1" width="16.7109375"/>
    <col customWidth="1" min="2826" max="2826" style="1" width="14.7109375"/>
    <col customWidth="1" min="2827" max="2827" style="1" width="16.7109375"/>
    <col customWidth="1" hidden="1" min="2828" max="2829" style="1" width="0"/>
    <col customWidth="1" min="2830" max="2830" style="1" width="0.85546875"/>
    <col min="2831" max="3072" style="1" width="9.140625"/>
    <col customWidth="1" min="3073" max="3073" style="1" width="0.85546875"/>
    <col customWidth="1" min="3074" max="3074" style="1" width="48.85546875"/>
    <col customWidth="1" min="3075" max="3075" style="1" width="4.28515625"/>
    <col customWidth="1" min="3076" max="3076" style="1" width="14.7109375"/>
    <col customWidth="1" min="3077" max="3077" style="1" width="16.7109375"/>
    <col customWidth="1" min="3078" max="3078" style="1" width="14.7109375"/>
    <col customWidth="1" min="3079" max="3079" style="1" width="16.7109375"/>
    <col customWidth="1" min="3080" max="3080" style="1" width="14.7109375"/>
    <col customWidth="1" min="3081" max="3081" style="1" width="16.7109375"/>
    <col customWidth="1" min="3082" max="3082" style="1" width="14.7109375"/>
    <col customWidth="1" min="3083" max="3083" style="1" width="16.7109375"/>
    <col customWidth="1" hidden="1" min="3084" max="3085" style="1" width="0"/>
    <col customWidth="1" min="3086" max="3086" style="1" width="0.85546875"/>
    <col min="3087" max="3328" style="1" width="9.140625"/>
    <col customWidth="1" min="3329" max="3329" style="1" width="0.85546875"/>
    <col customWidth="1" min="3330" max="3330" style="1" width="48.85546875"/>
    <col customWidth="1" min="3331" max="3331" style="1" width="4.28515625"/>
    <col customWidth="1" min="3332" max="3332" style="1" width="14.7109375"/>
    <col customWidth="1" min="3333" max="3333" style="1" width="16.7109375"/>
    <col customWidth="1" min="3334" max="3334" style="1" width="14.7109375"/>
    <col customWidth="1" min="3335" max="3335" style="1" width="16.7109375"/>
    <col customWidth="1" min="3336" max="3336" style="1" width="14.7109375"/>
    <col customWidth="1" min="3337" max="3337" style="1" width="16.7109375"/>
    <col customWidth="1" min="3338" max="3338" style="1" width="14.7109375"/>
    <col customWidth="1" min="3339" max="3339" style="1" width="16.7109375"/>
    <col customWidth="1" hidden="1" min="3340" max="3341" style="1" width="0"/>
    <col customWidth="1" min="3342" max="3342" style="1" width="0.85546875"/>
    <col min="3343" max="3584" style="1" width="9.140625"/>
    <col customWidth="1" min="3585" max="3585" style="1" width="0.85546875"/>
    <col customWidth="1" min="3586" max="3586" style="1" width="48.85546875"/>
    <col customWidth="1" min="3587" max="3587" style="1" width="4.28515625"/>
    <col customWidth="1" min="3588" max="3588" style="1" width="14.7109375"/>
    <col customWidth="1" min="3589" max="3589" style="1" width="16.7109375"/>
    <col customWidth="1" min="3590" max="3590" style="1" width="14.7109375"/>
    <col customWidth="1" min="3591" max="3591" style="1" width="16.7109375"/>
    <col customWidth="1" min="3592" max="3592" style="1" width="14.7109375"/>
    <col customWidth="1" min="3593" max="3593" style="1" width="16.7109375"/>
    <col customWidth="1" min="3594" max="3594" style="1" width="14.7109375"/>
    <col customWidth="1" min="3595" max="3595" style="1" width="16.7109375"/>
    <col customWidth="1" hidden="1" min="3596" max="3597" style="1" width="0"/>
    <col customWidth="1" min="3598" max="3598" style="1" width="0.85546875"/>
    <col min="3599" max="3840" style="1" width="9.140625"/>
    <col customWidth="1" min="3841" max="3841" style="1" width="0.85546875"/>
    <col customWidth="1" min="3842" max="3842" style="1" width="48.85546875"/>
    <col customWidth="1" min="3843" max="3843" style="1" width="4.28515625"/>
    <col customWidth="1" min="3844" max="3844" style="1" width="14.7109375"/>
    <col customWidth="1" min="3845" max="3845" style="1" width="16.7109375"/>
    <col customWidth="1" min="3846" max="3846" style="1" width="14.7109375"/>
    <col customWidth="1" min="3847" max="3847" style="1" width="16.7109375"/>
    <col customWidth="1" min="3848" max="3848" style="1" width="14.7109375"/>
    <col customWidth="1" min="3849" max="3849" style="1" width="16.7109375"/>
    <col customWidth="1" min="3850" max="3850" style="1" width="14.7109375"/>
    <col customWidth="1" min="3851" max="3851" style="1" width="16.7109375"/>
    <col customWidth="1" hidden="1" min="3852" max="3853" style="1" width="0"/>
    <col customWidth="1" min="3854" max="3854" style="1" width="0.85546875"/>
    <col min="3855" max="4096" style="1" width="9.140625"/>
    <col customWidth="1" min="4097" max="4097" style="1" width="0.85546875"/>
    <col customWidth="1" min="4098" max="4098" style="1" width="48.85546875"/>
    <col customWidth="1" min="4099" max="4099" style="1" width="4.28515625"/>
    <col customWidth="1" min="4100" max="4100" style="1" width="14.7109375"/>
    <col customWidth="1" min="4101" max="4101" style="1" width="16.7109375"/>
    <col customWidth="1" min="4102" max="4102" style="1" width="14.7109375"/>
    <col customWidth="1" min="4103" max="4103" style="1" width="16.7109375"/>
    <col customWidth="1" min="4104" max="4104" style="1" width="14.7109375"/>
    <col customWidth="1" min="4105" max="4105" style="1" width="16.7109375"/>
    <col customWidth="1" min="4106" max="4106" style="1" width="14.7109375"/>
    <col customWidth="1" min="4107" max="4107" style="1" width="16.7109375"/>
    <col customWidth="1" hidden="1" min="4108" max="4109" style="1" width="0"/>
    <col customWidth="1" min="4110" max="4110" style="1" width="0.85546875"/>
    <col min="4111" max="4352" style="1" width="9.140625"/>
    <col customWidth="1" min="4353" max="4353" style="1" width="0.85546875"/>
    <col customWidth="1" min="4354" max="4354" style="1" width="48.85546875"/>
    <col customWidth="1" min="4355" max="4355" style="1" width="4.28515625"/>
    <col customWidth="1" min="4356" max="4356" style="1" width="14.7109375"/>
    <col customWidth="1" min="4357" max="4357" style="1" width="16.7109375"/>
    <col customWidth="1" min="4358" max="4358" style="1" width="14.7109375"/>
    <col customWidth="1" min="4359" max="4359" style="1" width="16.7109375"/>
    <col customWidth="1" min="4360" max="4360" style="1" width="14.7109375"/>
    <col customWidth="1" min="4361" max="4361" style="1" width="16.7109375"/>
    <col customWidth="1" min="4362" max="4362" style="1" width="14.7109375"/>
    <col customWidth="1" min="4363" max="4363" style="1" width="16.7109375"/>
    <col customWidth="1" hidden="1" min="4364" max="4365" style="1" width="0"/>
    <col customWidth="1" min="4366" max="4366" style="1" width="0.85546875"/>
    <col min="4367" max="4608" style="1" width="9.140625"/>
    <col customWidth="1" min="4609" max="4609" style="1" width="0.85546875"/>
    <col customWidth="1" min="4610" max="4610" style="1" width="48.85546875"/>
    <col customWidth="1" min="4611" max="4611" style="1" width="4.28515625"/>
    <col customWidth="1" min="4612" max="4612" style="1" width="14.7109375"/>
    <col customWidth="1" min="4613" max="4613" style="1" width="16.7109375"/>
    <col customWidth="1" min="4614" max="4614" style="1" width="14.7109375"/>
    <col customWidth="1" min="4615" max="4615" style="1" width="16.7109375"/>
    <col customWidth="1" min="4616" max="4616" style="1" width="14.7109375"/>
    <col customWidth="1" min="4617" max="4617" style="1" width="16.7109375"/>
    <col customWidth="1" min="4618" max="4618" style="1" width="14.7109375"/>
    <col customWidth="1" min="4619" max="4619" style="1" width="16.7109375"/>
    <col customWidth="1" hidden="1" min="4620" max="4621" style="1" width="0"/>
    <col customWidth="1" min="4622" max="4622" style="1" width="0.85546875"/>
    <col min="4623" max="4864" style="1" width="9.140625"/>
    <col customWidth="1" min="4865" max="4865" style="1" width="0.85546875"/>
    <col customWidth="1" min="4866" max="4866" style="1" width="48.85546875"/>
    <col customWidth="1" min="4867" max="4867" style="1" width="4.28515625"/>
    <col customWidth="1" min="4868" max="4868" style="1" width="14.7109375"/>
    <col customWidth="1" min="4869" max="4869" style="1" width="16.7109375"/>
    <col customWidth="1" min="4870" max="4870" style="1" width="14.7109375"/>
    <col customWidth="1" min="4871" max="4871" style="1" width="16.7109375"/>
    <col customWidth="1" min="4872" max="4872" style="1" width="14.7109375"/>
    <col customWidth="1" min="4873" max="4873" style="1" width="16.7109375"/>
    <col customWidth="1" min="4874" max="4874" style="1" width="14.7109375"/>
    <col customWidth="1" min="4875" max="4875" style="1" width="16.7109375"/>
    <col customWidth="1" hidden="1" min="4876" max="4877" style="1" width="0"/>
    <col customWidth="1" min="4878" max="4878" style="1" width="0.85546875"/>
    <col min="4879" max="5120" style="1" width="9.140625"/>
    <col customWidth="1" min="5121" max="5121" style="1" width="0.85546875"/>
    <col customWidth="1" min="5122" max="5122" style="1" width="48.85546875"/>
    <col customWidth="1" min="5123" max="5123" style="1" width="4.28515625"/>
    <col customWidth="1" min="5124" max="5124" style="1" width="14.7109375"/>
    <col customWidth="1" min="5125" max="5125" style="1" width="16.7109375"/>
    <col customWidth="1" min="5126" max="5126" style="1" width="14.7109375"/>
    <col customWidth="1" min="5127" max="5127" style="1" width="16.7109375"/>
    <col customWidth="1" min="5128" max="5128" style="1" width="14.7109375"/>
    <col customWidth="1" min="5129" max="5129" style="1" width="16.7109375"/>
    <col customWidth="1" min="5130" max="5130" style="1" width="14.7109375"/>
    <col customWidth="1" min="5131" max="5131" style="1" width="16.7109375"/>
    <col customWidth="1" hidden="1" min="5132" max="5133" style="1" width="0"/>
    <col customWidth="1" min="5134" max="5134" style="1" width="0.85546875"/>
    <col min="5135" max="5376" style="1" width="9.140625"/>
    <col customWidth="1" min="5377" max="5377" style="1" width="0.85546875"/>
    <col customWidth="1" min="5378" max="5378" style="1" width="48.85546875"/>
    <col customWidth="1" min="5379" max="5379" style="1" width="4.28515625"/>
    <col customWidth="1" min="5380" max="5380" style="1" width="14.7109375"/>
    <col customWidth="1" min="5381" max="5381" style="1" width="16.7109375"/>
    <col customWidth="1" min="5382" max="5382" style="1" width="14.7109375"/>
    <col customWidth="1" min="5383" max="5383" style="1" width="16.7109375"/>
    <col customWidth="1" min="5384" max="5384" style="1" width="14.7109375"/>
    <col customWidth="1" min="5385" max="5385" style="1" width="16.7109375"/>
    <col customWidth="1" min="5386" max="5386" style="1" width="14.7109375"/>
    <col customWidth="1" min="5387" max="5387" style="1" width="16.7109375"/>
    <col customWidth="1" hidden="1" min="5388" max="5389" style="1" width="0"/>
    <col customWidth="1" min="5390" max="5390" style="1" width="0.85546875"/>
    <col min="5391" max="5632" style="1" width="9.140625"/>
    <col customWidth="1" min="5633" max="5633" style="1" width="0.85546875"/>
    <col customWidth="1" min="5634" max="5634" style="1" width="48.85546875"/>
    <col customWidth="1" min="5635" max="5635" style="1" width="4.28515625"/>
    <col customWidth="1" min="5636" max="5636" style="1" width="14.7109375"/>
    <col customWidth="1" min="5637" max="5637" style="1" width="16.7109375"/>
    <col customWidth="1" min="5638" max="5638" style="1" width="14.7109375"/>
    <col customWidth="1" min="5639" max="5639" style="1" width="16.7109375"/>
    <col customWidth="1" min="5640" max="5640" style="1" width="14.7109375"/>
    <col customWidth="1" min="5641" max="5641" style="1" width="16.7109375"/>
    <col customWidth="1" min="5642" max="5642" style="1" width="14.7109375"/>
    <col customWidth="1" min="5643" max="5643" style="1" width="16.7109375"/>
    <col customWidth="1" hidden="1" min="5644" max="5645" style="1" width="0"/>
    <col customWidth="1" min="5646" max="5646" style="1" width="0.85546875"/>
    <col min="5647" max="5888" style="1" width="9.140625"/>
    <col customWidth="1" min="5889" max="5889" style="1" width="0.85546875"/>
    <col customWidth="1" min="5890" max="5890" style="1" width="48.85546875"/>
    <col customWidth="1" min="5891" max="5891" style="1" width="4.28515625"/>
    <col customWidth="1" min="5892" max="5892" style="1" width="14.7109375"/>
    <col customWidth="1" min="5893" max="5893" style="1" width="16.7109375"/>
    <col customWidth="1" min="5894" max="5894" style="1" width="14.7109375"/>
    <col customWidth="1" min="5895" max="5895" style="1" width="16.7109375"/>
    <col customWidth="1" min="5896" max="5896" style="1" width="14.7109375"/>
    <col customWidth="1" min="5897" max="5897" style="1" width="16.7109375"/>
    <col customWidth="1" min="5898" max="5898" style="1" width="14.7109375"/>
    <col customWidth="1" min="5899" max="5899" style="1" width="16.7109375"/>
    <col customWidth="1" hidden="1" min="5900" max="5901" style="1" width="0"/>
    <col customWidth="1" min="5902" max="5902" style="1" width="0.85546875"/>
    <col min="5903" max="6144" style="1" width="9.140625"/>
    <col customWidth="1" min="6145" max="6145" style="1" width="0.85546875"/>
    <col customWidth="1" min="6146" max="6146" style="1" width="48.85546875"/>
    <col customWidth="1" min="6147" max="6147" style="1" width="4.28515625"/>
    <col customWidth="1" min="6148" max="6148" style="1" width="14.7109375"/>
    <col customWidth="1" min="6149" max="6149" style="1" width="16.7109375"/>
    <col customWidth="1" min="6150" max="6150" style="1" width="14.7109375"/>
    <col customWidth="1" min="6151" max="6151" style="1" width="16.7109375"/>
    <col customWidth="1" min="6152" max="6152" style="1" width="14.7109375"/>
    <col customWidth="1" min="6153" max="6153" style="1" width="16.7109375"/>
    <col customWidth="1" min="6154" max="6154" style="1" width="14.7109375"/>
    <col customWidth="1" min="6155" max="6155" style="1" width="16.7109375"/>
    <col customWidth="1" hidden="1" min="6156" max="6157" style="1" width="0"/>
    <col customWidth="1" min="6158" max="6158" style="1" width="0.85546875"/>
    <col min="6159" max="6400" style="1" width="9.140625"/>
    <col customWidth="1" min="6401" max="6401" style="1" width="0.85546875"/>
    <col customWidth="1" min="6402" max="6402" style="1" width="48.85546875"/>
    <col customWidth="1" min="6403" max="6403" style="1" width="4.28515625"/>
    <col customWidth="1" min="6404" max="6404" style="1" width="14.7109375"/>
    <col customWidth="1" min="6405" max="6405" style="1" width="16.7109375"/>
    <col customWidth="1" min="6406" max="6406" style="1" width="14.7109375"/>
    <col customWidth="1" min="6407" max="6407" style="1" width="16.7109375"/>
    <col customWidth="1" min="6408" max="6408" style="1" width="14.7109375"/>
    <col customWidth="1" min="6409" max="6409" style="1" width="16.7109375"/>
    <col customWidth="1" min="6410" max="6410" style="1" width="14.7109375"/>
    <col customWidth="1" min="6411" max="6411" style="1" width="16.7109375"/>
    <col customWidth="1" hidden="1" min="6412" max="6413" style="1" width="0"/>
    <col customWidth="1" min="6414" max="6414" style="1" width="0.85546875"/>
    <col min="6415" max="6656" style="1" width="9.140625"/>
    <col customWidth="1" min="6657" max="6657" style="1" width="0.85546875"/>
    <col customWidth="1" min="6658" max="6658" style="1" width="48.85546875"/>
    <col customWidth="1" min="6659" max="6659" style="1" width="4.28515625"/>
    <col customWidth="1" min="6660" max="6660" style="1" width="14.7109375"/>
    <col customWidth="1" min="6661" max="6661" style="1" width="16.7109375"/>
    <col customWidth="1" min="6662" max="6662" style="1" width="14.7109375"/>
    <col customWidth="1" min="6663" max="6663" style="1" width="16.7109375"/>
    <col customWidth="1" min="6664" max="6664" style="1" width="14.7109375"/>
    <col customWidth="1" min="6665" max="6665" style="1" width="16.7109375"/>
    <col customWidth="1" min="6666" max="6666" style="1" width="14.7109375"/>
    <col customWidth="1" min="6667" max="6667" style="1" width="16.7109375"/>
    <col customWidth="1" hidden="1" min="6668" max="6669" style="1" width="0"/>
    <col customWidth="1" min="6670" max="6670" style="1" width="0.85546875"/>
    <col min="6671" max="6912" style="1" width="9.140625"/>
    <col customWidth="1" min="6913" max="6913" style="1" width="0.85546875"/>
    <col customWidth="1" min="6914" max="6914" style="1" width="48.85546875"/>
    <col customWidth="1" min="6915" max="6915" style="1" width="4.28515625"/>
    <col customWidth="1" min="6916" max="6916" style="1" width="14.7109375"/>
    <col customWidth="1" min="6917" max="6917" style="1" width="16.7109375"/>
    <col customWidth="1" min="6918" max="6918" style="1" width="14.7109375"/>
    <col customWidth="1" min="6919" max="6919" style="1" width="16.7109375"/>
    <col customWidth="1" min="6920" max="6920" style="1" width="14.7109375"/>
    <col customWidth="1" min="6921" max="6921" style="1" width="16.7109375"/>
    <col customWidth="1" min="6922" max="6922" style="1" width="14.7109375"/>
    <col customWidth="1" min="6923" max="6923" style="1" width="16.7109375"/>
    <col customWidth="1" hidden="1" min="6924" max="6925" style="1" width="0"/>
    <col customWidth="1" min="6926" max="6926" style="1" width="0.85546875"/>
    <col min="6927" max="7168" style="1" width="9.140625"/>
    <col customWidth="1" min="7169" max="7169" style="1" width="0.85546875"/>
    <col customWidth="1" min="7170" max="7170" style="1" width="48.85546875"/>
    <col customWidth="1" min="7171" max="7171" style="1" width="4.28515625"/>
    <col customWidth="1" min="7172" max="7172" style="1" width="14.7109375"/>
    <col customWidth="1" min="7173" max="7173" style="1" width="16.7109375"/>
    <col customWidth="1" min="7174" max="7174" style="1" width="14.7109375"/>
    <col customWidth="1" min="7175" max="7175" style="1" width="16.7109375"/>
    <col customWidth="1" min="7176" max="7176" style="1" width="14.7109375"/>
    <col customWidth="1" min="7177" max="7177" style="1" width="16.7109375"/>
    <col customWidth="1" min="7178" max="7178" style="1" width="14.7109375"/>
    <col customWidth="1" min="7179" max="7179" style="1" width="16.7109375"/>
    <col customWidth="1" hidden="1" min="7180" max="7181" style="1" width="0"/>
    <col customWidth="1" min="7182" max="7182" style="1" width="0.85546875"/>
    <col min="7183" max="7424" style="1" width="9.140625"/>
    <col customWidth="1" min="7425" max="7425" style="1" width="0.85546875"/>
    <col customWidth="1" min="7426" max="7426" style="1" width="48.85546875"/>
    <col customWidth="1" min="7427" max="7427" style="1" width="4.28515625"/>
    <col customWidth="1" min="7428" max="7428" style="1" width="14.7109375"/>
    <col customWidth="1" min="7429" max="7429" style="1" width="16.7109375"/>
    <col customWidth="1" min="7430" max="7430" style="1" width="14.7109375"/>
    <col customWidth="1" min="7431" max="7431" style="1" width="16.7109375"/>
    <col customWidth="1" min="7432" max="7432" style="1" width="14.7109375"/>
    <col customWidth="1" min="7433" max="7433" style="1" width="16.7109375"/>
    <col customWidth="1" min="7434" max="7434" style="1" width="14.7109375"/>
    <col customWidth="1" min="7435" max="7435" style="1" width="16.7109375"/>
    <col customWidth="1" hidden="1" min="7436" max="7437" style="1" width="0"/>
    <col customWidth="1" min="7438" max="7438" style="1" width="0.85546875"/>
    <col min="7439" max="7680" style="1" width="9.140625"/>
    <col customWidth="1" min="7681" max="7681" style="1" width="0.85546875"/>
    <col customWidth="1" min="7682" max="7682" style="1" width="48.85546875"/>
    <col customWidth="1" min="7683" max="7683" style="1" width="4.28515625"/>
    <col customWidth="1" min="7684" max="7684" style="1" width="14.7109375"/>
    <col customWidth="1" min="7685" max="7685" style="1" width="16.7109375"/>
    <col customWidth="1" min="7686" max="7686" style="1" width="14.7109375"/>
    <col customWidth="1" min="7687" max="7687" style="1" width="16.7109375"/>
    <col customWidth="1" min="7688" max="7688" style="1" width="14.7109375"/>
    <col customWidth="1" min="7689" max="7689" style="1" width="16.7109375"/>
    <col customWidth="1" min="7690" max="7690" style="1" width="14.7109375"/>
    <col customWidth="1" min="7691" max="7691" style="1" width="16.7109375"/>
    <col customWidth="1" hidden="1" min="7692" max="7693" style="1" width="0"/>
    <col customWidth="1" min="7694" max="7694" style="1" width="0.85546875"/>
    <col min="7695" max="7936" style="1" width="9.140625"/>
    <col customWidth="1" min="7937" max="7937" style="1" width="0.85546875"/>
    <col customWidth="1" min="7938" max="7938" style="1" width="48.85546875"/>
    <col customWidth="1" min="7939" max="7939" style="1" width="4.28515625"/>
    <col customWidth="1" min="7940" max="7940" style="1" width="14.7109375"/>
    <col customWidth="1" min="7941" max="7941" style="1" width="16.7109375"/>
    <col customWidth="1" min="7942" max="7942" style="1" width="14.7109375"/>
    <col customWidth="1" min="7943" max="7943" style="1" width="16.7109375"/>
    <col customWidth="1" min="7944" max="7944" style="1" width="14.7109375"/>
    <col customWidth="1" min="7945" max="7945" style="1" width="16.7109375"/>
    <col customWidth="1" min="7946" max="7946" style="1" width="14.7109375"/>
    <col customWidth="1" min="7947" max="7947" style="1" width="16.7109375"/>
    <col customWidth="1" hidden="1" min="7948" max="7949" style="1" width="0"/>
    <col customWidth="1" min="7950" max="7950" style="1" width="0.85546875"/>
    <col min="7951" max="8192" style="1" width="9.140625"/>
    <col customWidth="1" min="8193" max="8193" style="1" width="0.85546875"/>
    <col customWidth="1" min="8194" max="8194" style="1" width="48.85546875"/>
    <col customWidth="1" min="8195" max="8195" style="1" width="4.28515625"/>
    <col customWidth="1" min="8196" max="8196" style="1" width="14.7109375"/>
    <col customWidth="1" min="8197" max="8197" style="1" width="16.7109375"/>
    <col customWidth="1" min="8198" max="8198" style="1" width="14.7109375"/>
    <col customWidth="1" min="8199" max="8199" style="1" width="16.7109375"/>
    <col customWidth="1" min="8200" max="8200" style="1" width="14.7109375"/>
    <col customWidth="1" min="8201" max="8201" style="1" width="16.7109375"/>
    <col customWidth="1" min="8202" max="8202" style="1" width="14.7109375"/>
    <col customWidth="1" min="8203" max="8203" style="1" width="16.7109375"/>
    <col customWidth="1" hidden="1" min="8204" max="8205" style="1" width="0"/>
    <col customWidth="1" min="8206" max="8206" style="1" width="0.85546875"/>
    <col min="8207" max="8448" style="1" width="9.140625"/>
    <col customWidth="1" min="8449" max="8449" style="1" width="0.85546875"/>
    <col customWidth="1" min="8450" max="8450" style="1" width="48.85546875"/>
    <col customWidth="1" min="8451" max="8451" style="1" width="4.28515625"/>
    <col customWidth="1" min="8452" max="8452" style="1" width="14.7109375"/>
    <col customWidth="1" min="8453" max="8453" style="1" width="16.7109375"/>
    <col customWidth="1" min="8454" max="8454" style="1" width="14.7109375"/>
    <col customWidth="1" min="8455" max="8455" style="1" width="16.7109375"/>
    <col customWidth="1" min="8456" max="8456" style="1" width="14.7109375"/>
    <col customWidth="1" min="8457" max="8457" style="1" width="16.7109375"/>
    <col customWidth="1" min="8458" max="8458" style="1" width="14.7109375"/>
    <col customWidth="1" min="8459" max="8459" style="1" width="16.7109375"/>
    <col customWidth="1" hidden="1" min="8460" max="8461" style="1" width="0"/>
    <col customWidth="1" min="8462" max="8462" style="1" width="0.85546875"/>
    <col min="8463" max="8704" style="1" width="9.140625"/>
    <col customWidth="1" min="8705" max="8705" style="1" width="0.85546875"/>
    <col customWidth="1" min="8706" max="8706" style="1" width="48.85546875"/>
    <col customWidth="1" min="8707" max="8707" style="1" width="4.28515625"/>
    <col customWidth="1" min="8708" max="8708" style="1" width="14.7109375"/>
    <col customWidth="1" min="8709" max="8709" style="1" width="16.7109375"/>
    <col customWidth="1" min="8710" max="8710" style="1" width="14.7109375"/>
    <col customWidth="1" min="8711" max="8711" style="1" width="16.7109375"/>
    <col customWidth="1" min="8712" max="8712" style="1" width="14.7109375"/>
    <col customWidth="1" min="8713" max="8713" style="1" width="16.7109375"/>
    <col customWidth="1" min="8714" max="8714" style="1" width="14.7109375"/>
    <col customWidth="1" min="8715" max="8715" style="1" width="16.7109375"/>
    <col customWidth="1" hidden="1" min="8716" max="8717" style="1" width="0"/>
    <col customWidth="1" min="8718" max="8718" style="1" width="0.85546875"/>
    <col min="8719" max="8960" style="1" width="9.140625"/>
    <col customWidth="1" min="8961" max="8961" style="1" width="0.85546875"/>
    <col customWidth="1" min="8962" max="8962" style="1" width="48.85546875"/>
    <col customWidth="1" min="8963" max="8963" style="1" width="4.28515625"/>
    <col customWidth="1" min="8964" max="8964" style="1" width="14.7109375"/>
    <col customWidth="1" min="8965" max="8965" style="1" width="16.7109375"/>
    <col customWidth="1" min="8966" max="8966" style="1" width="14.7109375"/>
    <col customWidth="1" min="8967" max="8967" style="1" width="16.7109375"/>
    <col customWidth="1" min="8968" max="8968" style="1" width="14.7109375"/>
    <col customWidth="1" min="8969" max="8969" style="1" width="16.7109375"/>
    <col customWidth="1" min="8970" max="8970" style="1" width="14.7109375"/>
    <col customWidth="1" min="8971" max="8971" style="1" width="16.7109375"/>
    <col customWidth="1" hidden="1" min="8972" max="8973" style="1" width="0"/>
    <col customWidth="1" min="8974" max="8974" style="1" width="0.85546875"/>
    <col min="8975" max="9216" style="1" width="9.140625"/>
    <col customWidth="1" min="9217" max="9217" style="1" width="0.85546875"/>
    <col customWidth="1" min="9218" max="9218" style="1" width="48.85546875"/>
    <col customWidth="1" min="9219" max="9219" style="1" width="4.28515625"/>
    <col customWidth="1" min="9220" max="9220" style="1" width="14.7109375"/>
    <col customWidth="1" min="9221" max="9221" style="1" width="16.7109375"/>
    <col customWidth="1" min="9222" max="9222" style="1" width="14.7109375"/>
    <col customWidth="1" min="9223" max="9223" style="1" width="16.7109375"/>
    <col customWidth="1" min="9224" max="9224" style="1" width="14.7109375"/>
    <col customWidth="1" min="9225" max="9225" style="1" width="16.7109375"/>
    <col customWidth="1" min="9226" max="9226" style="1" width="14.7109375"/>
    <col customWidth="1" min="9227" max="9227" style="1" width="16.7109375"/>
    <col customWidth="1" hidden="1" min="9228" max="9229" style="1" width="0"/>
    <col customWidth="1" min="9230" max="9230" style="1" width="0.85546875"/>
    <col min="9231" max="9472" style="1" width="9.140625"/>
    <col customWidth="1" min="9473" max="9473" style="1" width="0.85546875"/>
    <col customWidth="1" min="9474" max="9474" style="1" width="48.85546875"/>
    <col customWidth="1" min="9475" max="9475" style="1" width="4.28515625"/>
    <col customWidth="1" min="9476" max="9476" style="1" width="14.7109375"/>
    <col customWidth="1" min="9477" max="9477" style="1" width="16.7109375"/>
    <col customWidth="1" min="9478" max="9478" style="1" width="14.7109375"/>
    <col customWidth="1" min="9479" max="9479" style="1" width="16.7109375"/>
    <col customWidth="1" min="9480" max="9480" style="1" width="14.7109375"/>
    <col customWidth="1" min="9481" max="9481" style="1" width="16.7109375"/>
    <col customWidth="1" min="9482" max="9482" style="1" width="14.7109375"/>
    <col customWidth="1" min="9483" max="9483" style="1" width="16.7109375"/>
    <col customWidth="1" hidden="1" min="9484" max="9485" style="1" width="0"/>
    <col customWidth="1" min="9486" max="9486" style="1" width="0.85546875"/>
    <col min="9487" max="9728" style="1" width="9.140625"/>
    <col customWidth="1" min="9729" max="9729" style="1" width="0.85546875"/>
    <col customWidth="1" min="9730" max="9730" style="1" width="48.85546875"/>
    <col customWidth="1" min="9731" max="9731" style="1" width="4.28515625"/>
    <col customWidth="1" min="9732" max="9732" style="1" width="14.7109375"/>
    <col customWidth="1" min="9733" max="9733" style="1" width="16.7109375"/>
    <col customWidth="1" min="9734" max="9734" style="1" width="14.7109375"/>
    <col customWidth="1" min="9735" max="9735" style="1" width="16.7109375"/>
    <col customWidth="1" min="9736" max="9736" style="1" width="14.7109375"/>
    <col customWidth="1" min="9737" max="9737" style="1" width="16.7109375"/>
    <col customWidth="1" min="9738" max="9738" style="1" width="14.7109375"/>
    <col customWidth="1" min="9739" max="9739" style="1" width="16.7109375"/>
    <col customWidth="1" hidden="1" min="9740" max="9741" style="1" width="0"/>
    <col customWidth="1" min="9742" max="9742" style="1" width="0.85546875"/>
    <col min="9743" max="9984" style="1" width="9.140625"/>
    <col customWidth="1" min="9985" max="9985" style="1" width="0.85546875"/>
    <col customWidth="1" min="9986" max="9986" style="1" width="48.85546875"/>
    <col customWidth="1" min="9987" max="9987" style="1" width="4.28515625"/>
    <col customWidth="1" min="9988" max="9988" style="1" width="14.7109375"/>
    <col customWidth="1" min="9989" max="9989" style="1" width="16.7109375"/>
    <col customWidth="1" min="9990" max="9990" style="1" width="14.7109375"/>
    <col customWidth="1" min="9991" max="9991" style="1" width="16.7109375"/>
    <col customWidth="1" min="9992" max="9992" style="1" width="14.7109375"/>
    <col customWidth="1" min="9993" max="9993" style="1" width="16.7109375"/>
    <col customWidth="1" min="9994" max="9994" style="1" width="14.7109375"/>
    <col customWidth="1" min="9995" max="9995" style="1" width="16.7109375"/>
    <col customWidth="1" hidden="1" min="9996" max="9997" style="1" width="0"/>
    <col customWidth="1" min="9998" max="9998" style="1" width="0.85546875"/>
    <col min="9999" max="10240" style="1" width="9.140625"/>
    <col customWidth="1" min="10241" max="10241" style="1" width="0.85546875"/>
    <col customWidth="1" min="10242" max="10242" style="1" width="48.85546875"/>
    <col customWidth="1" min="10243" max="10243" style="1" width="4.28515625"/>
    <col customWidth="1" min="10244" max="10244" style="1" width="14.7109375"/>
    <col customWidth="1" min="10245" max="10245" style="1" width="16.7109375"/>
    <col customWidth="1" min="10246" max="10246" style="1" width="14.7109375"/>
    <col customWidth="1" min="10247" max="10247" style="1" width="16.7109375"/>
    <col customWidth="1" min="10248" max="10248" style="1" width="14.7109375"/>
    <col customWidth="1" min="10249" max="10249" style="1" width="16.7109375"/>
    <col customWidth="1" min="10250" max="10250" style="1" width="14.7109375"/>
    <col customWidth="1" min="10251" max="10251" style="1" width="16.7109375"/>
    <col customWidth="1" hidden="1" min="10252" max="10253" style="1" width="0"/>
    <col customWidth="1" min="10254" max="10254" style="1" width="0.85546875"/>
    <col min="10255" max="10496" style="1" width="9.140625"/>
    <col customWidth="1" min="10497" max="10497" style="1" width="0.85546875"/>
    <col customWidth="1" min="10498" max="10498" style="1" width="48.85546875"/>
    <col customWidth="1" min="10499" max="10499" style="1" width="4.28515625"/>
    <col customWidth="1" min="10500" max="10500" style="1" width="14.7109375"/>
    <col customWidth="1" min="10501" max="10501" style="1" width="16.7109375"/>
    <col customWidth="1" min="10502" max="10502" style="1" width="14.7109375"/>
    <col customWidth="1" min="10503" max="10503" style="1" width="16.7109375"/>
    <col customWidth="1" min="10504" max="10504" style="1" width="14.7109375"/>
    <col customWidth="1" min="10505" max="10505" style="1" width="16.7109375"/>
    <col customWidth="1" min="10506" max="10506" style="1" width="14.7109375"/>
    <col customWidth="1" min="10507" max="10507" style="1" width="16.7109375"/>
    <col customWidth="1" hidden="1" min="10508" max="10509" style="1" width="0"/>
    <col customWidth="1" min="10510" max="10510" style="1" width="0.85546875"/>
    <col min="10511" max="10752" style="1" width="9.140625"/>
    <col customWidth="1" min="10753" max="10753" style="1" width="0.85546875"/>
    <col customWidth="1" min="10754" max="10754" style="1" width="48.85546875"/>
    <col customWidth="1" min="10755" max="10755" style="1" width="4.28515625"/>
    <col customWidth="1" min="10756" max="10756" style="1" width="14.7109375"/>
    <col customWidth="1" min="10757" max="10757" style="1" width="16.7109375"/>
    <col customWidth="1" min="10758" max="10758" style="1" width="14.7109375"/>
    <col customWidth="1" min="10759" max="10759" style="1" width="16.7109375"/>
    <col customWidth="1" min="10760" max="10760" style="1" width="14.7109375"/>
    <col customWidth="1" min="10761" max="10761" style="1" width="16.7109375"/>
    <col customWidth="1" min="10762" max="10762" style="1" width="14.7109375"/>
    <col customWidth="1" min="10763" max="10763" style="1" width="16.7109375"/>
    <col customWidth="1" hidden="1" min="10764" max="10765" style="1" width="0"/>
    <col customWidth="1" min="10766" max="10766" style="1" width="0.85546875"/>
    <col min="10767" max="11008" style="1" width="9.140625"/>
    <col customWidth="1" min="11009" max="11009" style="1" width="0.85546875"/>
    <col customWidth="1" min="11010" max="11010" style="1" width="48.85546875"/>
    <col customWidth="1" min="11011" max="11011" style="1" width="4.28515625"/>
    <col customWidth="1" min="11012" max="11012" style="1" width="14.7109375"/>
    <col customWidth="1" min="11013" max="11013" style="1" width="16.7109375"/>
    <col customWidth="1" min="11014" max="11014" style="1" width="14.7109375"/>
    <col customWidth="1" min="11015" max="11015" style="1" width="16.7109375"/>
    <col customWidth="1" min="11016" max="11016" style="1" width="14.7109375"/>
    <col customWidth="1" min="11017" max="11017" style="1" width="16.7109375"/>
    <col customWidth="1" min="11018" max="11018" style="1" width="14.7109375"/>
    <col customWidth="1" min="11019" max="11019" style="1" width="16.7109375"/>
    <col customWidth="1" hidden="1" min="11020" max="11021" style="1" width="0"/>
    <col customWidth="1" min="11022" max="11022" style="1" width="0.85546875"/>
    <col min="11023" max="11264" style="1" width="9.140625"/>
    <col customWidth="1" min="11265" max="11265" style="1" width="0.85546875"/>
    <col customWidth="1" min="11266" max="11266" style="1" width="48.85546875"/>
    <col customWidth="1" min="11267" max="11267" style="1" width="4.28515625"/>
    <col customWidth="1" min="11268" max="11268" style="1" width="14.7109375"/>
    <col customWidth="1" min="11269" max="11269" style="1" width="16.7109375"/>
    <col customWidth="1" min="11270" max="11270" style="1" width="14.7109375"/>
    <col customWidth="1" min="11271" max="11271" style="1" width="16.7109375"/>
    <col customWidth="1" min="11272" max="11272" style="1" width="14.7109375"/>
    <col customWidth="1" min="11273" max="11273" style="1" width="16.7109375"/>
    <col customWidth="1" min="11274" max="11274" style="1" width="14.7109375"/>
    <col customWidth="1" min="11275" max="11275" style="1" width="16.7109375"/>
    <col customWidth="1" hidden="1" min="11276" max="11277" style="1" width="0"/>
    <col customWidth="1" min="11278" max="11278" style="1" width="0.85546875"/>
    <col min="11279" max="11520" style="1" width="9.140625"/>
    <col customWidth="1" min="11521" max="11521" style="1" width="0.85546875"/>
    <col customWidth="1" min="11522" max="11522" style="1" width="48.85546875"/>
    <col customWidth="1" min="11523" max="11523" style="1" width="4.28515625"/>
    <col customWidth="1" min="11524" max="11524" style="1" width="14.7109375"/>
    <col customWidth="1" min="11525" max="11525" style="1" width="16.7109375"/>
    <col customWidth="1" min="11526" max="11526" style="1" width="14.7109375"/>
    <col customWidth="1" min="11527" max="11527" style="1" width="16.7109375"/>
    <col customWidth="1" min="11528" max="11528" style="1" width="14.7109375"/>
    <col customWidth="1" min="11529" max="11529" style="1" width="16.7109375"/>
    <col customWidth="1" min="11530" max="11530" style="1" width="14.7109375"/>
    <col customWidth="1" min="11531" max="11531" style="1" width="16.7109375"/>
    <col customWidth="1" hidden="1" min="11532" max="11533" style="1" width="0"/>
    <col customWidth="1" min="11534" max="11534" style="1" width="0.85546875"/>
    <col min="11535" max="11776" style="1" width="9.140625"/>
    <col customWidth="1" min="11777" max="11777" style="1" width="0.85546875"/>
    <col customWidth="1" min="11778" max="11778" style="1" width="48.85546875"/>
    <col customWidth="1" min="11779" max="11779" style="1" width="4.28515625"/>
    <col customWidth="1" min="11780" max="11780" style="1" width="14.7109375"/>
    <col customWidth="1" min="11781" max="11781" style="1" width="16.7109375"/>
    <col customWidth="1" min="11782" max="11782" style="1" width="14.7109375"/>
    <col customWidth="1" min="11783" max="11783" style="1" width="16.7109375"/>
    <col customWidth="1" min="11784" max="11784" style="1" width="14.7109375"/>
    <col customWidth="1" min="11785" max="11785" style="1" width="16.7109375"/>
    <col customWidth="1" min="11786" max="11786" style="1" width="14.7109375"/>
    <col customWidth="1" min="11787" max="11787" style="1" width="16.7109375"/>
    <col customWidth="1" hidden="1" min="11788" max="11789" style="1" width="0"/>
    <col customWidth="1" min="11790" max="11790" style="1" width="0.85546875"/>
    <col min="11791" max="12032" style="1" width="9.140625"/>
    <col customWidth="1" min="12033" max="12033" style="1" width="0.85546875"/>
    <col customWidth="1" min="12034" max="12034" style="1" width="48.85546875"/>
    <col customWidth="1" min="12035" max="12035" style="1" width="4.28515625"/>
    <col customWidth="1" min="12036" max="12036" style="1" width="14.7109375"/>
    <col customWidth="1" min="12037" max="12037" style="1" width="16.7109375"/>
    <col customWidth="1" min="12038" max="12038" style="1" width="14.7109375"/>
    <col customWidth="1" min="12039" max="12039" style="1" width="16.7109375"/>
    <col customWidth="1" min="12040" max="12040" style="1" width="14.7109375"/>
    <col customWidth="1" min="12041" max="12041" style="1" width="16.7109375"/>
    <col customWidth="1" min="12042" max="12042" style="1" width="14.7109375"/>
    <col customWidth="1" min="12043" max="12043" style="1" width="16.7109375"/>
    <col customWidth="1" hidden="1" min="12044" max="12045" style="1" width="0"/>
    <col customWidth="1" min="12046" max="12046" style="1" width="0.85546875"/>
    <col min="12047" max="12288" style="1" width="9.140625"/>
    <col customWidth="1" min="12289" max="12289" style="1" width="0.85546875"/>
    <col customWidth="1" min="12290" max="12290" style="1" width="48.85546875"/>
    <col customWidth="1" min="12291" max="12291" style="1" width="4.28515625"/>
    <col customWidth="1" min="12292" max="12292" style="1" width="14.7109375"/>
    <col customWidth="1" min="12293" max="12293" style="1" width="16.7109375"/>
    <col customWidth="1" min="12294" max="12294" style="1" width="14.7109375"/>
    <col customWidth="1" min="12295" max="12295" style="1" width="16.7109375"/>
    <col customWidth="1" min="12296" max="12296" style="1" width="14.7109375"/>
    <col customWidth="1" min="12297" max="12297" style="1" width="16.7109375"/>
    <col customWidth="1" min="12298" max="12298" style="1" width="14.7109375"/>
    <col customWidth="1" min="12299" max="12299" style="1" width="16.7109375"/>
    <col customWidth="1" hidden="1" min="12300" max="12301" style="1" width="0"/>
    <col customWidth="1" min="12302" max="12302" style="1" width="0.85546875"/>
    <col min="12303" max="12544" style="1" width="9.140625"/>
    <col customWidth="1" min="12545" max="12545" style="1" width="0.85546875"/>
    <col customWidth="1" min="12546" max="12546" style="1" width="48.85546875"/>
    <col customWidth="1" min="12547" max="12547" style="1" width="4.28515625"/>
    <col customWidth="1" min="12548" max="12548" style="1" width="14.7109375"/>
    <col customWidth="1" min="12549" max="12549" style="1" width="16.7109375"/>
    <col customWidth="1" min="12550" max="12550" style="1" width="14.7109375"/>
    <col customWidth="1" min="12551" max="12551" style="1" width="16.7109375"/>
    <col customWidth="1" min="12552" max="12552" style="1" width="14.7109375"/>
    <col customWidth="1" min="12553" max="12553" style="1" width="16.7109375"/>
    <col customWidth="1" min="12554" max="12554" style="1" width="14.7109375"/>
    <col customWidth="1" min="12555" max="12555" style="1" width="16.7109375"/>
    <col customWidth="1" hidden="1" min="12556" max="12557" style="1" width="0"/>
    <col customWidth="1" min="12558" max="12558" style="1" width="0.85546875"/>
    <col min="12559" max="12800" style="1" width="9.140625"/>
    <col customWidth="1" min="12801" max="12801" style="1" width="0.85546875"/>
    <col customWidth="1" min="12802" max="12802" style="1" width="48.85546875"/>
    <col customWidth="1" min="12803" max="12803" style="1" width="4.28515625"/>
    <col customWidth="1" min="12804" max="12804" style="1" width="14.7109375"/>
    <col customWidth="1" min="12805" max="12805" style="1" width="16.7109375"/>
    <col customWidth="1" min="12806" max="12806" style="1" width="14.7109375"/>
    <col customWidth="1" min="12807" max="12807" style="1" width="16.7109375"/>
    <col customWidth="1" min="12808" max="12808" style="1" width="14.7109375"/>
    <col customWidth="1" min="12809" max="12809" style="1" width="16.7109375"/>
    <col customWidth="1" min="12810" max="12810" style="1" width="14.7109375"/>
    <col customWidth="1" min="12811" max="12811" style="1" width="16.7109375"/>
    <col customWidth="1" hidden="1" min="12812" max="12813" style="1" width="0"/>
    <col customWidth="1" min="12814" max="12814" style="1" width="0.85546875"/>
    <col min="12815" max="13056" style="1" width="9.140625"/>
    <col customWidth="1" min="13057" max="13057" style="1" width="0.85546875"/>
    <col customWidth="1" min="13058" max="13058" style="1" width="48.85546875"/>
    <col customWidth="1" min="13059" max="13059" style="1" width="4.28515625"/>
    <col customWidth="1" min="13060" max="13060" style="1" width="14.7109375"/>
    <col customWidth="1" min="13061" max="13061" style="1" width="16.7109375"/>
    <col customWidth="1" min="13062" max="13062" style="1" width="14.7109375"/>
    <col customWidth="1" min="13063" max="13063" style="1" width="16.7109375"/>
    <col customWidth="1" min="13064" max="13064" style="1" width="14.7109375"/>
    <col customWidth="1" min="13065" max="13065" style="1" width="16.7109375"/>
    <col customWidth="1" min="13066" max="13066" style="1" width="14.7109375"/>
    <col customWidth="1" min="13067" max="13067" style="1" width="16.7109375"/>
    <col customWidth="1" hidden="1" min="13068" max="13069" style="1" width="0"/>
    <col customWidth="1" min="13070" max="13070" style="1" width="0.85546875"/>
    <col min="13071" max="13312" style="1" width="9.140625"/>
    <col customWidth="1" min="13313" max="13313" style="1" width="0.85546875"/>
    <col customWidth="1" min="13314" max="13314" style="1" width="48.85546875"/>
    <col customWidth="1" min="13315" max="13315" style="1" width="4.28515625"/>
    <col customWidth="1" min="13316" max="13316" style="1" width="14.7109375"/>
    <col customWidth="1" min="13317" max="13317" style="1" width="16.7109375"/>
    <col customWidth="1" min="13318" max="13318" style="1" width="14.7109375"/>
    <col customWidth="1" min="13319" max="13319" style="1" width="16.7109375"/>
    <col customWidth="1" min="13320" max="13320" style="1" width="14.7109375"/>
    <col customWidth="1" min="13321" max="13321" style="1" width="16.7109375"/>
    <col customWidth="1" min="13322" max="13322" style="1" width="14.7109375"/>
    <col customWidth="1" min="13323" max="13323" style="1" width="16.7109375"/>
    <col customWidth="1" hidden="1" min="13324" max="13325" style="1" width="0"/>
    <col customWidth="1" min="13326" max="13326" style="1" width="0.85546875"/>
    <col min="13327" max="13568" style="1" width="9.140625"/>
    <col customWidth="1" min="13569" max="13569" style="1" width="0.85546875"/>
    <col customWidth="1" min="13570" max="13570" style="1" width="48.85546875"/>
    <col customWidth="1" min="13571" max="13571" style="1" width="4.28515625"/>
    <col customWidth="1" min="13572" max="13572" style="1" width="14.7109375"/>
    <col customWidth="1" min="13573" max="13573" style="1" width="16.7109375"/>
    <col customWidth="1" min="13574" max="13574" style="1" width="14.7109375"/>
    <col customWidth="1" min="13575" max="13575" style="1" width="16.7109375"/>
    <col customWidth="1" min="13576" max="13576" style="1" width="14.7109375"/>
    <col customWidth="1" min="13577" max="13577" style="1" width="16.7109375"/>
    <col customWidth="1" min="13578" max="13578" style="1" width="14.7109375"/>
    <col customWidth="1" min="13579" max="13579" style="1" width="16.7109375"/>
    <col customWidth="1" hidden="1" min="13580" max="13581" style="1" width="0"/>
    <col customWidth="1" min="13582" max="13582" style="1" width="0.85546875"/>
    <col min="13583" max="13824" style="1" width="9.140625"/>
    <col customWidth="1" min="13825" max="13825" style="1" width="0.85546875"/>
    <col customWidth="1" min="13826" max="13826" style="1" width="48.85546875"/>
    <col customWidth="1" min="13827" max="13827" style="1" width="4.28515625"/>
    <col customWidth="1" min="13828" max="13828" style="1" width="14.7109375"/>
    <col customWidth="1" min="13829" max="13829" style="1" width="16.7109375"/>
    <col customWidth="1" min="13830" max="13830" style="1" width="14.7109375"/>
    <col customWidth="1" min="13831" max="13831" style="1" width="16.7109375"/>
    <col customWidth="1" min="13832" max="13832" style="1" width="14.7109375"/>
    <col customWidth="1" min="13833" max="13833" style="1" width="16.7109375"/>
    <col customWidth="1" min="13834" max="13834" style="1" width="14.7109375"/>
    <col customWidth="1" min="13835" max="13835" style="1" width="16.7109375"/>
    <col customWidth="1" hidden="1" min="13836" max="13837" style="1" width="0"/>
    <col customWidth="1" min="13838" max="13838" style="1" width="0.85546875"/>
    <col min="13839" max="14080" style="1" width="9.140625"/>
    <col customWidth="1" min="14081" max="14081" style="1" width="0.85546875"/>
    <col customWidth="1" min="14082" max="14082" style="1" width="48.85546875"/>
    <col customWidth="1" min="14083" max="14083" style="1" width="4.28515625"/>
    <col customWidth="1" min="14084" max="14084" style="1" width="14.7109375"/>
    <col customWidth="1" min="14085" max="14085" style="1" width="16.7109375"/>
    <col customWidth="1" min="14086" max="14086" style="1" width="14.7109375"/>
    <col customWidth="1" min="14087" max="14087" style="1" width="16.7109375"/>
    <col customWidth="1" min="14088" max="14088" style="1" width="14.7109375"/>
    <col customWidth="1" min="14089" max="14089" style="1" width="16.7109375"/>
    <col customWidth="1" min="14090" max="14090" style="1" width="14.7109375"/>
    <col customWidth="1" min="14091" max="14091" style="1" width="16.7109375"/>
    <col customWidth="1" hidden="1" min="14092" max="14093" style="1" width="0"/>
    <col customWidth="1" min="14094" max="14094" style="1" width="0.85546875"/>
    <col min="14095" max="14336" style="1" width="9.140625"/>
    <col customWidth="1" min="14337" max="14337" style="1" width="0.85546875"/>
    <col customWidth="1" min="14338" max="14338" style="1" width="48.85546875"/>
    <col customWidth="1" min="14339" max="14339" style="1" width="4.28515625"/>
    <col customWidth="1" min="14340" max="14340" style="1" width="14.7109375"/>
    <col customWidth="1" min="14341" max="14341" style="1" width="16.7109375"/>
    <col customWidth="1" min="14342" max="14342" style="1" width="14.7109375"/>
    <col customWidth="1" min="14343" max="14343" style="1" width="16.7109375"/>
    <col customWidth="1" min="14344" max="14344" style="1" width="14.7109375"/>
    <col customWidth="1" min="14345" max="14345" style="1" width="16.7109375"/>
    <col customWidth="1" min="14346" max="14346" style="1" width="14.7109375"/>
    <col customWidth="1" min="14347" max="14347" style="1" width="16.7109375"/>
    <col customWidth="1" hidden="1" min="14348" max="14349" style="1" width="0"/>
    <col customWidth="1" min="14350" max="14350" style="1" width="0.85546875"/>
    <col min="14351" max="14592" style="1" width="9.140625"/>
    <col customWidth="1" min="14593" max="14593" style="1" width="0.85546875"/>
    <col customWidth="1" min="14594" max="14594" style="1" width="48.85546875"/>
    <col customWidth="1" min="14595" max="14595" style="1" width="4.28515625"/>
    <col customWidth="1" min="14596" max="14596" style="1" width="14.7109375"/>
    <col customWidth="1" min="14597" max="14597" style="1" width="16.7109375"/>
    <col customWidth="1" min="14598" max="14598" style="1" width="14.7109375"/>
    <col customWidth="1" min="14599" max="14599" style="1" width="16.7109375"/>
    <col customWidth="1" min="14600" max="14600" style="1" width="14.7109375"/>
    <col customWidth="1" min="14601" max="14601" style="1" width="16.7109375"/>
    <col customWidth="1" min="14602" max="14602" style="1" width="14.7109375"/>
    <col customWidth="1" min="14603" max="14603" style="1" width="16.7109375"/>
    <col customWidth="1" hidden="1" min="14604" max="14605" style="1" width="0"/>
    <col customWidth="1" min="14606" max="14606" style="1" width="0.85546875"/>
    <col min="14607" max="14848" style="1" width="9.140625"/>
    <col customWidth="1" min="14849" max="14849" style="1" width="0.85546875"/>
    <col customWidth="1" min="14850" max="14850" style="1" width="48.85546875"/>
    <col customWidth="1" min="14851" max="14851" style="1" width="4.28515625"/>
    <col customWidth="1" min="14852" max="14852" style="1" width="14.7109375"/>
    <col customWidth="1" min="14853" max="14853" style="1" width="16.7109375"/>
    <col customWidth="1" min="14854" max="14854" style="1" width="14.7109375"/>
    <col customWidth="1" min="14855" max="14855" style="1" width="16.7109375"/>
    <col customWidth="1" min="14856" max="14856" style="1" width="14.7109375"/>
    <col customWidth="1" min="14857" max="14857" style="1" width="16.7109375"/>
    <col customWidth="1" min="14858" max="14858" style="1" width="14.7109375"/>
    <col customWidth="1" min="14859" max="14859" style="1" width="16.7109375"/>
    <col customWidth="1" hidden="1" min="14860" max="14861" style="1" width="0"/>
    <col customWidth="1" min="14862" max="14862" style="1" width="0.85546875"/>
    <col min="14863" max="15104" style="1" width="9.140625"/>
    <col customWidth="1" min="15105" max="15105" style="1" width="0.85546875"/>
    <col customWidth="1" min="15106" max="15106" style="1" width="48.85546875"/>
    <col customWidth="1" min="15107" max="15107" style="1" width="4.28515625"/>
    <col customWidth="1" min="15108" max="15108" style="1" width="14.7109375"/>
    <col customWidth="1" min="15109" max="15109" style="1" width="16.7109375"/>
    <col customWidth="1" min="15110" max="15110" style="1" width="14.7109375"/>
    <col customWidth="1" min="15111" max="15111" style="1" width="16.7109375"/>
    <col customWidth="1" min="15112" max="15112" style="1" width="14.7109375"/>
    <col customWidth="1" min="15113" max="15113" style="1" width="16.7109375"/>
    <col customWidth="1" min="15114" max="15114" style="1" width="14.7109375"/>
    <col customWidth="1" min="15115" max="15115" style="1" width="16.7109375"/>
    <col customWidth="1" hidden="1" min="15116" max="15117" style="1" width="0"/>
    <col customWidth="1" min="15118" max="15118" style="1" width="0.85546875"/>
    <col min="15119" max="15360" style="1" width="9.140625"/>
    <col customWidth="1" min="15361" max="15361" style="1" width="0.85546875"/>
    <col customWidth="1" min="15362" max="15362" style="1" width="48.85546875"/>
    <col customWidth="1" min="15363" max="15363" style="1" width="4.28515625"/>
    <col customWidth="1" min="15364" max="15364" style="1" width="14.7109375"/>
    <col customWidth="1" min="15365" max="15365" style="1" width="16.7109375"/>
    <col customWidth="1" min="15366" max="15366" style="1" width="14.7109375"/>
    <col customWidth="1" min="15367" max="15367" style="1" width="16.7109375"/>
    <col customWidth="1" min="15368" max="15368" style="1" width="14.7109375"/>
    <col customWidth="1" min="15369" max="15369" style="1" width="16.7109375"/>
    <col customWidth="1" min="15370" max="15370" style="1" width="14.7109375"/>
    <col customWidth="1" min="15371" max="15371" style="1" width="16.7109375"/>
    <col customWidth="1" hidden="1" min="15372" max="15373" style="1" width="0"/>
    <col customWidth="1" min="15374" max="15374" style="1" width="0.85546875"/>
    <col min="15375" max="15616" style="1" width="9.140625"/>
    <col customWidth="1" min="15617" max="15617" style="1" width="0.85546875"/>
    <col customWidth="1" min="15618" max="15618" style="1" width="48.85546875"/>
    <col customWidth="1" min="15619" max="15619" style="1" width="4.28515625"/>
    <col customWidth="1" min="15620" max="15620" style="1" width="14.7109375"/>
    <col customWidth="1" min="15621" max="15621" style="1" width="16.7109375"/>
    <col customWidth="1" min="15622" max="15622" style="1" width="14.7109375"/>
    <col customWidth="1" min="15623" max="15623" style="1" width="16.7109375"/>
    <col customWidth="1" min="15624" max="15624" style="1" width="14.7109375"/>
    <col customWidth="1" min="15625" max="15625" style="1" width="16.7109375"/>
    <col customWidth="1" min="15626" max="15626" style="1" width="14.7109375"/>
    <col customWidth="1" min="15627" max="15627" style="1" width="16.7109375"/>
    <col customWidth="1" hidden="1" min="15628" max="15629" style="1" width="0"/>
    <col customWidth="1" min="15630" max="15630" style="1" width="0.85546875"/>
    <col min="15631" max="15872" style="1" width="9.140625"/>
    <col customWidth="1" min="15873" max="15873" style="1" width="0.85546875"/>
    <col customWidth="1" min="15874" max="15874" style="1" width="48.85546875"/>
    <col customWidth="1" min="15875" max="15875" style="1" width="4.28515625"/>
    <col customWidth="1" min="15876" max="15876" style="1" width="14.7109375"/>
    <col customWidth="1" min="15877" max="15877" style="1" width="16.7109375"/>
    <col customWidth="1" min="15878" max="15878" style="1" width="14.7109375"/>
    <col customWidth="1" min="15879" max="15879" style="1" width="16.7109375"/>
    <col customWidth="1" min="15880" max="15880" style="1" width="14.7109375"/>
    <col customWidth="1" min="15881" max="15881" style="1" width="16.7109375"/>
    <col customWidth="1" min="15882" max="15882" style="1" width="14.7109375"/>
    <col customWidth="1" min="15883" max="15883" style="1" width="16.7109375"/>
    <col customWidth="1" hidden="1" min="15884" max="15885" style="1" width="0"/>
    <col customWidth="1" min="15886" max="15886" style="1" width="0.85546875"/>
    <col min="15887" max="16128" style="1" width="9.140625"/>
    <col customWidth="1" min="16129" max="16129" style="1" width="0.85546875"/>
    <col customWidth="1" min="16130" max="16130" style="1" width="48.85546875"/>
    <col customWidth="1" min="16131" max="16131" style="1" width="4.28515625"/>
    <col customWidth="1" min="16132" max="16132" style="1" width="14.7109375"/>
    <col customWidth="1" min="16133" max="16133" style="1" width="16.7109375"/>
    <col customWidth="1" min="16134" max="16134" style="1" width="14.7109375"/>
    <col customWidth="1" min="16135" max="16135" style="1" width="16.7109375"/>
    <col customWidth="1" min="16136" max="16136" style="1" width="14.7109375"/>
    <col customWidth="1" min="16137" max="16137" style="1" width="16.7109375"/>
    <col customWidth="1" min="16138" max="16138" style="1" width="14.7109375"/>
    <col customWidth="1" min="16139" max="16139" style="1" width="16.7109375"/>
    <col customWidth="1" hidden="1" min="16140" max="16141" style="1" width="0"/>
    <col customWidth="1" min="16142" max="16142" style="1" width="0.85546875"/>
    <col min="16143" max="16384" style="1" width="9.140625"/>
  </cols>
  <sheetData>
    <row r="1" ht="5.0999999999999996" customHeight="1"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5"/>
    </row>
    <row r="2" ht="11.25" customHeight="1">
      <c r="B2" s="6" t="s">
        <v>0</v>
      </c>
      <c r="C2" s="7"/>
      <c r="D2" s="7"/>
      <c r="E2" s="7"/>
      <c r="F2" s="7"/>
      <c r="G2" s="7"/>
      <c r="H2" s="7"/>
      <c r="I2" s="7"/>
      <c r="J2" s="7"/>
      <c r="K2" s="4"/>
      <c r="L2" s="3"/>
      <c r="M2" s="5" t="s">
        <v>1</v>
      </c>
    </row>
    <row r="3" ht="11.25" customHeight="1">
      <c r="B3" s="6" t="s">
        <v>2</v>
      </c>
      <c r="C3" s="7"/>
      <c r="D3" s="7"/>
      <c r="E3" s="7"/>
      <c r="F3" s="7"/>
      <c r="G3" s="7"/>
      <c r="H3" s="7"/>
      <c r="I3" s="7"/>
      <c r="J3" s="7"/>
      <c r="K3" s="4"/>
      <c r="L3" s="3" t="s">
        <v>3</v>
      </c>
      <c r="M3" s="5" t="s">
        <v>4</v>
      </c>
    </row>
    <row r="4" ht="10.5" customHeight="1">
      <c r="B4" s="6"/>
      <c r="C4" s="6"/>
      <c r="D4" s="6"/>
      <c r="E4" s="6"/>
      <c r="F4" s="6"/>
      <c r="G4" s="6"/>
      <c r="H4" s="6"/>
      <c r="I4" s="6"/>
      <c r="J4" s="8"/>
      <c r="K4" s="9" t="s">
        <v>5</v>
      </c>
      <c r="L4" s="3" t="s">
        <v>6</v>
      </c>
      <c r="M4" s="5" t="s">
        <v>7</v>
      </c>
    </row>
    <row r="5" ht="12.75" customHeight="1">
      <c r="B5" s="10"/>
      <c r="C5" s="3"/>
      <c r="D5" s="11" t="s">
        <v>8</v>
      </c>
      <c r="E5" s="12" t="s">
        <v>9</v>
      </c>
      <c r="F5" s="12"/>
      <c r="G5" s="13"/>
      <c r="H5" s="13"/>
      <c r="I5" s="13"/>
      <c r="J5" s="11" t="s">
        <v>10</v>
      </c>
      <c r="K5" s="14" t="s">
        <v>11</v>
      </c>
      <c r="L5" s="3" t="s">
        <v>12</v>
      </c>
      <c r="M5" s="5" t="s">
        <v>13</v>
      </c>
    </row>
    <row r="6" ht="12.75" customHeight="1">
      <c r="B6" s="10"/>
      <c r="C6" s="15"/>
      <c r="D6" s="11"/>
      <c r="E6" s="13"/>
      <c r="F6" s="13"/>
      <c r="G6" s="13"/>
      <c r="H6" s="13"/>
      <c r="I6" s="13"/>
      <c r="J6" s="11" t="s">
        <v>14</v>
      </c>
      <c r="K6" s="16">
        <v>45292</v>
      </c>
      <c r="L6" s="3"/>
      <c r="M6" s="5" t="s">
        <v>15</v>
      </c>
    </row>
    <row r="7" ht="12.75" customHeight="1">
      <c r="B7" s="10"/>
      <c r="C7" s="15"/>
      <c r="D7" s="11"/>
      <c r="E7" s="13"/>
      <c r="F7" s="13"/>
      <c r="G7" s="13"/>
      <c r="H7" s="13"/>
      <c r="I7" s="13"/>
      <c r="J7" s="11" t="s">
        <v>16</v>
      </c>
      <c r="K7" s="17" t="s">
        <v>17</v>
      </c>
      <c r="L7" s="3"/>
      <c r="M7" s="5"/>
    </row>
    <row r="8">
      <c r="B8" s="18" t="s">
        <v>18</v>
      </c>
      <c r="C8" s="3"/>
      <c r="D8" s="19"/>
      <c r="E8" s="19"/>
      <c r="F8" s="19"/>
      <c r="G8" s="19"/>
      <c r="H8" s="19"/>
      <c r="I8" s="19"/>
      <c r="J8" s="11" t="s">
        <v>19</v>
      </c>
      <c r="K8" s="17" t="s">
        <v>20</v>
      </c>
      <c r="L8" s="3" t="s">
        <v>21</v>
      </c>
      <c r="M8" s="5" t="s">
        <v>22</v>
      </c>
    </row>
    <row r="9" ht="22.5" customHeight="1">
      <c r="B9" s="18"/>
      <c r="C9" s="20" t="s">
        <v>23</v>
      </c>
      <c r="D9" s="20"/>
      <c r="E9" s="20"/>
      <c r="F9" s="20"/>
      <c r="G9" s="20"/>
      <c r="H9" s="20"/>
      <c r="I9" s="20"/>
      <c r="J9" s="11" t="s">
        <v>24</v>
      </c>
      <c r="K9" s="17" t="s">
        <v>25</v>
      </c>
      <c r="L9" s="3"/>
      <c r="M9" s="5"/>
    </row>
    <row r="10">
      <c r="B10" s="18" t="s">
        <v>26</v>
      </c>
      <c r="C10" s="21"/>
      <c r="D10" s="21"/>
      <c r="E10" s="21"/>
      <c r="F10" s="21"/>
      <c r="G10" s="21"/>
      <c r="H10" s="21"/>
      <c r="I10" s="21"/>
      <c r="J10" s="11"/>
      <c r="K10" s="17"/>
      <c r="L10" s="3"/>
      <c r="M10" s="5" t="s">
        <v>27</v>
      </c>
    </row>
    <row r="11" ht="12.75" customHeight="1">
      <c r="B11" s="18" t="s">
        <v>28</v>
      </c>
      <c r="C11" s="22" t="s">
        <v>29</v>
      </c>
      <c r="D11" s="22"/>
      <c r="E11" s="22"/>
      <c r="F11" s="22"/>
      <c r="G11" s="22"/>
      <c r="H11" s="22"/>
      <c r="I11" s="22"/>
      <c r="J11" s="11" t="s">
        <v>30</v>
      </c>
      <c r="K11" s="23" t="s">
        <v>31</v>
      </c>
      <c r="L11" s="3"/>
      <c r="M11" s="5" t="s">
        <v>32</v>
      </c>
    </row>
    <row r="12" ht="12.75" customHeight="1">
      <c r="B12" s="24" t="s">
        <v>33</v>
      </c>
      <c r="C12" s="3"/>
      <c r="D12" s="25"/>
      <c r="E12" s="25"/>
      <c r="F12" s="25"/>
      <c r="G12" s="25"/>
      <c r="H12" s="25"/>
      <c r="I12" s="25"/>
      <c r="J12" s="11" t="s">
        <v>19</v>
      </c>
      <c r="K12" s="23" t="s">
        <v>34</v>
      </c>
      <c r="L12" s="3" t="s">
        <v>35</v>
      </c>
      <c r="M12" s="5" t="s">
        <v>36</v>
      </c>
    </row>
    <row r="13" ht="15.75">
      <c r="B13" s="24"/>
      <c r="C13" s="26"/>
      <c r="D13" s="26"/>
      <c r="E13" s="26"/>
      <c r="F13" s="26"/>
      <c r="G13" s="26"/>
      <c r="H13" s="26"/>
      <c r="I13" s="26"/>
      <c r="J13" s="11" t="s">
        <v>24</v>
      </c>
      <c r="K13" s="27">
        <v>3128013369</v>
      </c>
      <c r="L13" s="3"/>
      <c r="M13" s="5" t="s">
        <v>37</v>
      </c>
    </row>
    <row r="14" ht="12.75" customHeight="1">
      <c r="B14" s="24" t="s">
        <v>38</v>
      </c>
      <c r="C14" s="28" t="s">
        <v>39</v>
      </c>
      <c r="D14" s="28"/>
      <c r="E14" s="28"/>
      <c r="F14" s="28"/>
      <c r="G14" s="28"/>
      <c r="H14" s="28"/>
      <c r="I14" s="28"/>
      <c r="J14" s="11" t="s">
        <v>40</v>
      </c>
      <c r="K14" s="17" t="s">
        <v>41</v>
      </c>
      <c r="L14" s="3"/>
      <c r="M14" s="5"/>
    </row>
    <row r="15">
      <c r="B15" s="13" t="s">
        <v>42</v>
      </c>
      <c r="C15" s="29"/>
      <c r="D15" s="29"/>
      <c r="E15" s="29"/>
      <c r="F15" s="29"/>
      <c r="G15" s="29"/>
      <c r="H15" s="29"/>
      <c r="I15" s="29"/>
      <c r="J15" s="11"/>
      <c r="K15" s="30"/>
      <c r="L15" s="3"/>
      <c r="M15" s="5" t="s">
        <v>43</v>
      </c>
    </row>
    <row r="16" ht="12.75" customHeight="1">
      <c r="B16" s="18" t="s">
        <v>44</v>
      </c>
      <c r="C16" s="29"/>
      <c r="D16" s="29"/>
      <c r="E16" s="29"/>
      <c r="F16" s="29"/>
      <c r="G16" s="29"/>
      <c r="H16" s="29"/>
      <c r="I16" s="29"/>
      <c r="J16" s="11" t="s">
        <v>45</v>
      </c>
      <c r="K16" s="31" t="s">
        <v>46</v>
      </c>
      <c r="L16" s="3"/>
      <c r="M16" s="5" t="s">
        <v>47</v>
      </c>
    </row>
    <row r="17" ht="12.75" customHeight="1">
      <c r="B17" s="18"/>
      <c r="C17" s="32"/>
      <c r="D17" s="33"/>
      <c r="E17" s="13"/>
      <c r="F17" s="13"/>
      <c r="G17" s="13"/>
      <c r="H17" s="13"/>
      <c r="I17" s="13"/>
      <c r="J17" s="13"/>
      <c r="K17" s="32"/>
      <c r="L17" s="4"/>
      <c r="M17" s="5" t="s">
        <v>48</v>
      </c>
    </row>
    <row r="18" ht="13.5" customHeight="1">
      <c r="B18" s="34"/>
      <c r="C18" s="35" t="s">
        <v>49</v>
      </c>
      <c r="D18" s="36" t="s">
        <v>50</v>
      </c>
      <c r="E18" s="37"/>
      <c r="F18" s="37"/>
      <c r="G18" s="38"/>
      <c r="H18" s="36" t="s">
        <v>51</v>
      </c>
      <c r="I18" s="37"/>
      <c r="J18" s="37"/>
      <c r="K18" s="37"/>
      <c r="L18" s="39"/>
      <c r="M18" s="40" t="s">
        <v>52</v>
      </c>
    </row>
    <row r="19" ht="12" customHeight="1">
      <c r="B19" s="41"/>
      <c r="C19" s="42" t="s">
        <v>53</v>
      </c>
      <c r="D19" s="43" t="s">
        <v>54</v>
      </c>
      <c r="E19" s="44" t="s">
        <v>55</v>
      </c>
      <c r="F19" s="44" t="s">
        <v>56</v>
      </c>
      <c r="G19" s="44" t="s">
        <v>57</v>
      </c>
      <c r="H19" s="43" t="s">
        <v>54</v>
      </c>
      <c r="I19" s="44" t="s">
        <v>55</v>
      </c>
      <c r="J19" s="44" t="s">
        <v>56</v>
      </c>
      <c r="K19" s="45" t="s">
        <v>57</v>
      </c>
      <c r="L19" s="39"/>
      <c r="M19" s="40" t="s">
        <v>58</v>
      </c>
    </row>
    <row r="20" ht="12" customHeight="1">
      <c r="B20" s="46" t="s">
        <v>59</v>
      </c>
      <c r="C20" s="42" t="s">
        <v>60</v>
      </c>
      <c r="D20" s="43" t="s">
        <v>61</v>
      </c>
      <c r="E20" s="43" t="s">
        <v>62</v>
      </c>
      <c r="F20" s="43" t="s">
        <v>63</v>
      </c>
      <c r="G20" s="43"/>
      <c r="H20" s="43" t="s">
        <v>61</v>
      </c>
      <c r="I20" s="43" t="s">
        <v>62</v>
      </c>
      <c r="J20" s="43" t="s">
        <v>63</v>
      </c>
      <c r="K20" s="47"/>
      <c r="L20" s="39" t="s">
        <v>64</v>
      </c>
      <c r="M20" s="40" t="s">
        <v>65</v>
      </c>
    </row>
    <row r="21" ht="12" customHeight="1">
      <c r="B21" s="41"/>
      <c r="C21" s="42"/>
      <c r="D21" s="43" t="s">
        <v>66</v>
      </c>
      <c r="E21" s="43" t="s">
        <v>67</v>
      </c>
      <c r="F21" s="43" t="s">
        <v>54</v>
      </c>
      <c r="G21" s="43"/>
      <c r="H21" s="43" t="s">
        <v>66</v>
      </c>
      <c r="I21" s="43" t="s">
        <v>67</v>
      </c>
      <c r="J21" s="43" t="s">
        <v>54</v>
      </c>
      <c r="K21" s="47"/>
      <c r="L21" s="39" t="s">
        <v>68</v>
      </c>
      <c r="M21" s="40" t="s">
        <v>69</v>
      </c>
    </row>
    <row r="22" ht="10.5" customHeight="1">
      <c r="B22" s="38">
        <v>1</v>
      </c>
      <c r="C22" s="48" t="s">
        <v>70</v>
      </c>
      <c r="D22" s="49">
        <v>3</v>
      </c>
      <c r="E22" s="49">
        <v>4</v>
      </c>
      <c r="F22" s="49">
        <v>5</v>
      </c>
      <c r="G22" s="49">
        <v>6</v>
      </c>
      <c r="H22" s="49">
        <v>7</v>
      </c>
      <c r="I22" s="49">
        <v>8</v>
      </c>
      <c r="J22" s="49">
        <v>9</v>
      </c>
      <c r="K22" s="50">
        <v>10</v>
      </c>
      <c r="L22" s="39"/>
      <c r="M22" s="40" t="s">
        <v>71</v>
      </c>
    </row>
    <row r="23" ht="20.100000000000001" customHeight="1">
      <c r="B23" s="51" t="s">
        <v>72</v>
      </c>
      <c r="C23" s="52"/>
      <c r="D23" s="53"/>
      <c r="E23" s="54"/>
      <c r="F23" s="54"/>
      <c r="G23" s="54"/>
      <c r="H23" s="55"/>
      <c r="I23" s="55"/>
      <c r="J23" s="55"/>
      <c r="K23" s="56"/>
      <c r="L23" s="40"/>
      <c r="M23" s="40"/>
    </row>
    <row r="24" ht="12.75" customHeight="1">
      <c r="B24" s="57" t="s">
        <v>73</v>
      </c>
      <c r="C24" s="58" t="s">
        <v>74</v>
      </c>
      <c r="D24" s="59">
        <v>0</v>
      </c>
      <c r="E24" s="60">
        <v>45293970.240000002</v>
      </c>
      <c r="F24" s="60">
        <v>849463.95999999996</v>
      </c>
      <c r="G24" s="59">
        <f t="shared" ref="G24:G26" si="0">D24+E24+F24</f>
        <v>46143434.200000003</v>
      </c>
      <c r="H24" s="59">
        <v>0</v>
      </c>
      <c r="I24" s="60">
        <v>45324683.509999998</v>
      </c>
      <c r="J24" s="60">
        <v>852313.95999999996</v>
      </c>
      <c r="K24" s="61">
        <f t="shared" ref="K24:K26" si="1">H24+I24+J24</f>
        <v>46176997.469999999</v>
      </c>
      <c r="L24" s="40"/>
      <c r="M24" s="40"/>
    </row>
    <row r="25" ht="12.75" customHeight="1">
      <c r="B25" s="62" t="s">
        <v>75</v>
      </c>
      <c r="C25" s="58" t="s">
        <v>76</v>
      </c>
      <c r="D25" s="60">
        <v>0</v>
      </c>
      <c r="E25" s="60">
        <v>17788139.879999999</v>
      </c>
      <c r="F25" s="60">
        <v>834473.82999999996</v>
      </c>
      <c r="G25" s="59">
        <f t="shared" si="0"/>
        <v>18622613.709999997</v>
      </c>
      <c r="H25" s="60">
        <v>0</v>
      </c>
      <c r="I25" s="60">
        <v>18433813.170000002</v>
      </c>
      <c r="J25" s="60">
        <v>848027.92000000004</v>
      </c>
      <c r="K25" s="61">
        <f t="shared" si="1"/>
        <v>19281841.090000004</v>
      </c>
      <c r="L25" s="40"/>
      <c r="M25" s="40"/>
    </row>
    <row r="26" ht="12.75" customHeight="1">
      <c r="B26" s="63" t="s">
        <v>77</v>
      </c>
      <c r="C26" s="64" t="s">
        <v>78</v>
      </c>
      <c r="D26" s="65">
        <v>0</v>
      </c>
      <c r="E26" s="65">
        <v>17788139.879999999</v>
      </c>
      <c r="F26" s="65">
        <v>834473.82999999996</v>
      </c>
      <c r="G26" s="66">
        <f t="shared" si="0"/>
        <v>18622613.709999997</v>
      </c>
      <c r="H26" s="65">
        <v>0</v>
      </c>
      <c r="I26" s="65">
        <v>18433813.170000002</v>
      </c>
      <c r="J26" s="65">
        <v>848027.92000000004</v>
      </c>
      <c r="K26" s="67">
        <f t="shared" si="1"/>
        <v>19281841.090000004</v>
      </c>
      <c r="L26" s="68"/>
      <c r="M26" s="40"/>
    </row>
    <row r="27">
      <c r="B27" s="69" t="s">
        <v>79</v>
      </c>
      <c r="C27" s="58"/>
      <c r="D27" s="70"/>
      <c r="E27" s="70"/>
      <c r="F27" s="70"/>
      <c r="G27" s="71"/>
      <c r="H27" s="70"/>
      <c r="I27" s="70"/>
      <c r="J27" s="70"/>
      <c r="K27" s="61"/>
      <c r="L27" s="68"/>
      <c r="M27" s="40"/>
    </row>
    <row r="28" ht="12.75" customHeight="1">
      <c r="B28" s="72" t="s">
        <v>80</v>
      </c>
      <c r="C28" s="58" t="s">
        <v>81</v>
      </c>
      <c r="D28" s="59">
        <f t="shared" ref="D28:K33" si="2">D24-D25</f>
        <v>0</v>
      </c>
      <c r="E28" s="59">
        <f t="shared" si="2"/>
        <v>27505830.360000003</v>
      </c>
      <c r="F28" s="59">
        <f t="shared" si="2"/>
        <v>14990.130000000005</v>
      </c>
      <c r="G28" s="59">
        <f t="shared" si="2"/>
        <v>27520820.490000006</v>
      </c>
      <c r="H28" s="59">
        <f t="shared" si="2"/>
        <v>0</v>
      </c>
      <c r="I28" s="59">
        <f t="shared" si="2"/>
        <v>26890870.339999996</v>
      </c>
      <c r="J28" s="59">
        <f t="shared" si="2"/>
        <v>4286.0399999999208</v>
      </c>
      <c r="K28" s="73">
        <f t="shared" si="2"/>
        <v>26895156.379999995</v>
      </c>
      <c r="L28" s="40"/>
      <c r="M28" s="40"/>
    </row>
    <row r="29">
      <c r="B29" s="62" t="s">
        <v>82</v>
      </c>
      <c r="C29" s="58" t="s">
        <v>83</v>
      </c>
      <c r="D29" s="59"/>
      <c r="E29" s="60"/>
      <c r="F29" s="60"/>
      <c r="G29" s="59">
        <f t="shared" ref="G29:G31" si="3">D29+E29+F29</f>
        <v>0</v>
      </c>
      <c r="H29" s="59"/>
      <c r="I29" s="60"/>
      <c r="J29" s="60"/>
      <c r="K29" s="67">
        <f t="shared" ref="K29:K31" si="4">H29+I29+J29</f>
        <v>0</v>
      </c>
      <c r="L29" s="40"/>
      <c r="M29" s="40"/>
    </row>
    <row r="30" ht="12.75" customHeight="1">
      <c r="B30" s="62" t="s">
        <v>84</v>
      </c>
      <c r="C30" s="58" t="s">
        <v>85</v>
      </c>
      <c r="D30" s="60"/>
      <c r="E30" s="60"/>
      <c r="F30" s="60"/>
      <c r="G30" s="59">
        <f t="shared" si="3"/>
        <v>0</v>
      </c>
      <c r="H30" s="60"/>
      <c r="I30" s="60"/>
      <c r="J30" s="60"/>
      <c r="K30" s="67">
        <f t="shared" si="4"/>
        <v>0</v>
      </c>
      <c r="L30" s="40"/>
      <c r="M30" s="40"/>
    </row>
    <row r="31" ht="12.75" customHeight="1">
      <c r="B31" s="63" t="s">
        <v>77</v>
      </c>
      <c r="C31" s="64" t="s">
        <v>86</v>
      </c>
      <c r="D31" s="65"/>
      <c r="E31" s="65"/>
      <c r="F31" s="65"/>
      <c r="G31" s="66">
        <f t="shared" si="3"/>
        <v>0</v>
      </c>
      <c r="H31" s="65"/>
      <c r="I31" s="65"/>
      <c r="J31" s="65"/>
      <c r="K31" s="67">
        <f t="shared" si="4"/>
        <v>0</v>
      </c>
      <c r="L31" s="68"/>
      <c r="M31" s="40"/>
    </row>
    <row r="32">
      <c r="B32" s="69" t="s">
        <v>87</v>
      </c>
      <c r="C32" s="58"/>
      <c r="D32" s="70"/>
      <c r="E32" s="70"/>
      <c r="F32" s="70"/>
      <c r="G32" s="71"/>
      <c r="H32" s="70"/>
      <c r="I32" s="70"/>
      <c r="J32" s="70"/>
      <c r="K32" s="61"/>
      <c r="L32" s="68"/>
      <c r="M32" s="40"/>
    </row>
    <row r="33">
      <c r="B33" s="62" t="s">
        <v>88</v>
      </c>
      <c r="C33" s="58" t="s">
        <v>89</v>
      </c>
      <c r="D33" s="59">
        <f t="shared" si="2"/>
        <v>0</v>
      </c>
      <c r="E33" s="59">
        <f t="shared" si="2"/>
        <v>0</v>
      </c>
      <c r="F33" s="59">
        <f t="shared" si="2"/>
        <v>0</v>
      </c>
      <c r="G33" s="59">
        <f t="shared" si="2"/>
        <v>0</v>
      </c>
      <c r="H33" s="59">
        <f t="shared" si="2"/>
        <v>0</v>
      </c>
      <c r="I33" s="59">
        <f t="shared" si="2"/>
        <v>0</v>
      </c>
      <c r="J33" s="59">
        <f t="shared" si="2"/>
        <v>0</v>
      </c>
      <c r="K33" s="73">
        <f t="shared" si="2"/>
        <v>0</v>
      </c>
      <c r="L33" s="40"/>
      <c r="M33" s="40"/>
    </row>
    <row r="34" ht="12.75" customHeight="1">
      <c r="B34" s="62" t="s">
        <v>90</v>
      </c>
      <c r="C34" s="58" t="s">
        <v>91</v>
      </c>
      <c r="D34" s="59">
        <v>0</v>
      </c>
      <c r="E34" s="70">
        <v>42087540.109999999</v>
      </c>
      <c r="F34" s="70">
        <v>0</v>
      </c>
      <c r="G34" s="71">
        <f t="shared" ref="G34:G54" si="5">D34+E34+F34</f>
        <v>42087540.109999999</v>
      </c>
      <c r="H34" s="59">
        <v>0</v>
      </c>
      <c r="I34" s="70">
        <v>40050297.979999997</v>
      </c>
      <c r="J34" s="70">
        <v>0</v>
      </c>
      <c r="K34" s="73">
        <f t="shared" ref="K34:K54" si="6">H34+I34+J34</f>
        <v>40050297.979999997</v>
      </c>
      <c r="L34" s="40"/>
      <c r="M34" s="40"/>
    </row>
    <row r="35" ht="23.25">
      <c r="B35" s="62" t="s">
        <v>92</v>
      </c>
      <c r="C35" s="58" t="s">
        <v>93</v>
      </c>
      <c r="D35" s="60">
        <v>0</v>
      </c>
      <c r="E35" s="70">
        <v>263340.08000000002</v>
      </c>
      <c r="F35" s="70">
        <v>596499.97999999998</v>
      </c>
      <c r="G35" s="71">
        <f t="shared" si="5"/>
        <v>859840.06000000006</v>
      </c>
      <c r="H35" s="60">
        <v>15074.9</v>
      </c>
      <c r="I35" s="70">
        <v>253430.34</v>
      </c>
      <c r="J35" s="70">
        <v>632978.23999999999</v>
      </c>
      <c r="K35" s="73">
        <f t="shared" si="6"/>
        <v>901483.47999999998</v>
      </c>
      <c r="L35" s="40"/>
      <c r="M35" s="40"/>
    </row>
    <row r="36" ht="12.75" customHeight="1">
      <c r="B36" s="63" t="s">
        <v>77</v>
      </c>
      <c r="C36" s="64" t="s">
        <v>94</v>
      </c>
      <c r="D36" s="65"/>
      <c r="E36" s="65"/>
      <c r="F36" s="65"/>
      <c r="G36" s="66">
        <f t="shared" si="5"/>
        <v>0</v>
      </c>
      <c r="H36" s="65"/>
      <c r="I36" s="65"/>
      <c r="J36" s="65"/>
      <c r="K36" s="67">
        <f t="shared" si="6"/>
        <v>0</v>
      </c>
      <c r="L36" s="68"/>
      <c r="M36" s="40"/>
    </row>
    <row r="37" ht="15.75">
      <c r="B37" s="69" t="s">
        <v>95</v>
      </c>
      <c r="C37" s="74"/>
      <c r="D37" s="75"/>
      <c r="E37" s="75"/>
      <c r="F37" s="75"/>
      <c r="G37" s="76"/>
      <c r="H37" s="75"/>
      <c r="I37" s="75"/>
      <c r="J37" s="75"/>
      <c r="K37" s="77"/>
      <c r="L37" s="68"/>
      <c r="M37" s="40"/>
    </row>
    <row r="38" ht="15.75" customHeight="1">
      <c r="B38" s="78"/>
      <c r="C38" s="79"/>
      <c r="D38" s="80"/>
      <c r="E38" s="80"/>
      <c r="F38" s="80"/>
      <c r="G38" s="80"/>
      <c r="H38" s="80"/>
      <c r="I38" s="80"/>
      <c r="J38" s="4"/>
      <c r="K38" s="81" t="s">
        <v>96</v>
      </c>
      <c r="L38" s="40"/>
      <c r="M38" s="40"/>
    </row>
    <row r="39" ht="15" customHeight="1">
      <c r="B39" s="34"/>
      <c r="C39" s="35" t="s">
        <v>49</v>
      </c>
      <c r="D39" s="36" t="s">
        <v>50</v>
      </c>
      <c r="E39" s="37"/>
      <c r="F39" s="37"/>
      <c r="G39" s="38"/>
      <c r="H39" s="36" t="s">
        <v>51</v>
      </c>
      <c r="I39" s="37"/>
      <c r="J39" s="37"/>
      <c r="K39" s="37"/>
      <c r="L39" s="40"/>
      <c r="M39" s="40"/>
    </row>
    <row r="40" ht="12" customHeight="1">
      <c r="B40" s="41"/>
      <c r="C40" s="42" t="s">
        <v>53</v>
      </c>
      <c r="D40" s="43" t="s">
        <v>54</v>
      </c>
      <c r="E40" s="44" t="s">
        <v>55</v>
      </c>
      <c r="F40" s="44" t="s">
        <v>56</v>
      </c>
      <c r="G40" s="44" t="s">
        <v>57</v>
      </c>
      <c r="H40" s="43" t="s">
        <v>54</v>
      </c>
      <c r="I40" s="44" t="s">
        <v>55</v>
      </c>
      <c r="J40" s="44" t="s">
        <v>56</v>
      </c>
      <c r="K40" s="45" t="s">
        <v>57</v>
      </c>
      <c r="L40" s="40"/>
      <c r="M40" s="40"/>
    </row>
    <row r="41" ht="12" customHeight="1">
      <c r="B41" s="46" t="s">
        <v>59</v>
      </c>
      <c r="C41" s="42" t="s">
        <v>60</v>
      </c>
      <c r="D41" s="43" t="s">
        <v>61</v>
      </c>
      <c r="E41" s="43" t="s">
        <v>62</v>
      </c>
      <c r="F41" s="43" t="s">
        <v>63</v>
      </c>
      <c r="G41" s="43"/>
      <c r="H41" s="43" t="s">
        <v>61</v>
      </c>
      <c r="I41" s="43" t="s">
        <v>62</v>
      </c>
      <c r="J41" s="43" t="s">
        <v>63</v>
      </c>
      <c r="K41" s="47"/>
      <c r="L41" s="40"/>
      <c r="M41" s="40"/>
    </row>
    <row r="42" ht="12" customHeight="1">
      <c r="B42" s="41"/>
      <c r="C42" s="42"/>
      <c r="D42" s="43" t="s">
        <v>66</v>
      </c>
      <c r="E42" s="43" t="s">
        <v>67</v>
      </c>
      <c r="F42" s="43" t="s">
        <v>54</v>
      </c>
      <c r="G42" s="43"/>
      <c r="H42" s="43" t="s">
        <v>66</v>
      </c>
      <c r="I42" s="43" t="s">
        <v>67</v>
      </c>
      <c r="J42" s="43" t="s">
        <v>54</v>
      </c>
      <c r="K42" s="47"/>
      <c r="L42" s="40"/>
      <c r="M42" s="40"/>
    </row>
    <row r="43" ht="13.5" customHeight="1">
      <c r="B43" s="38">
        <v>1</v>
      </c>
      <c r="C43" s="48" t="s">
        <v>70</v>
      </c>
      <c r="D43" s="49">
        <v>3</v>
      </c>
      <c r="E43" s="49">
        <v>4</v>
      </c>
      <c r="F43" s="49">
        <v>5</v>
      </c>
      <c r="G43" s="49">
        <v>6</v>
      </c>
      <c r="H43" s="49">
        <v>7</v>
      </c>
      <c r="I43" s="49">
        <v>8</v>
      </c>
      <c r="J43" s="49">
        <v>9</v>
      </c>
      <c r="K43" s="50">
        <v>10</v>
      </c>
      <c r="L43" s="40"/>
      <c r="M43" s="40"/>
    </row>
    <row r="44" ht="23.25">
      <c r="B44" s="62" t="s">
        <v>97</v>
      </c>
      <c r="C44" s="82" t="s">
        <v>98</v>
      </c>
      <c r="D44" s="83"/>
      <c r="E44" s="83"/>
      <c r="F44" s="83"/>
      <c r="G44" s="84">
        <f t="shared" si="5"/>
        <v>0</v>
      </c>
      <c r="H44" s="83"/>
      <c r="I44" s="83"/>
      <c r="J44" s="83"/>
      <c r="K44" s="85">
        <f t="shared" si="6"/>
        <v>0</v>
      </c>
      <c r="L44" s="40"/>
      <c r="M44" s="40"/>
    </row>
    <row r="45">
      <c r="B45" s="63" t="s">
        <v>77</v>
      </c>
      <c r="C45" s="64" t="s">
        <v>99</v>
      </c>
      <c r="D45" s="65"/>
      <c r="E45" s="65"/>
      <c r="F45" s="65"/>
      <c r="G45" s="66">
        <f t="shared" si="5"/>
        <v>0</v>
      </c>
      <c r="H45" s="65"/>
      <c r="I45" s="65"/>
      <c r="J45" s="65"/>
      <c r="K45" s="67">
        <f t="shared" si="6"/>
        <v>0</v>
      </c>
      <c r="L45" s="68"/>
      <c r="M45" s="40"/>
    </row>
    <row r="46">
      <c r="B46" s="69" t="s">
        <v>100</v>
      </c>
      <c r="C46" s="58"/>
      <c r="D46" s="70"/>
      <c r="E46" s="70"/>
      <c r="F46" s="70"/>
      <c r="G46" s="71"/>
      <c r="H46" s="70"/>
      <c r="I46" s="70"/>
      <c r="J46" s="70"/>
      <c r="K46" s="61"/>
      <c r="L46" s="68"/>
      <c r="M46" s="40"/>
    </row>
    <row r="47">
      <c r="B47" s="62" t="s">
        <v>101</v>
      </c>
      <c r="C47" s="86" t="s">
        <v>102</v>
      </c>
      <c r="D47" s="87"/>
      <c r="E47" s="87"/>
      <c r="F47" s="87"/>
      <c r="G47" s="88">
        <f t="shared" si="5"/>
        <v>0</v>
      </c>
      <c r="H47" s="87"/>
      <c r="I47" s="87"/>
      <c r="J47" s="87"/>
      <c r="K47" s="73">
        <f t="shared" si="6"/>
        <v>0</v>
      </c>
      <c r="L47" s="40"/>
      <c r="M47" s="40"/>
    </row>
    <row r="48">
      <c r="B48" s="62" t="s">
        <v>103</v>
      </c>
      <c r="C48" s="86" t="s">
        <v>104</v>
      </c>
      <c r="D48" s="87"/>
      <c r="E48" s="87"/>
      <c r="F48" s="87"/>
      <c r="G48" s="88">
        <f t="shared" si="5"/>
        <v>0</v>
      </c>
      <c r="H48" s="87"/>
      <c r="I48" s="87"/>
      <c r="J48" s="87"/>
      <c r="K48" s="73">
        <f t="shared" si="6"/>
        <v>0</v>
      </c>
      <c r="L48" s="40"/>
      <c r="M48" s="40"/>
    </row>
    <row r="49">
      <c r="B49" s="63" t="s">
        <v>77</v>
      </c>
      <c r="C49" s="64" t="s">
        <v>105</v>
      </c>
      <c r="D49" s="65"/>
      <c r="E49" s="65"/>
      <c r="F49" s="65"/>
      <c r="G49" s="66">
        <f t="shared" si="5"/>
        <v>0</v>
      </c>
      <c r="H49" s="65"/>
      <c r="I49" s="65"/>
      <c r="J49" s="65"/>
      <c r="K49" s="67">
        <f t="shared" si="6"/>
        <v>0</v>
      </c>
      <c r="L49" s="68"/>
      <c r="M49" s="40"/>
    </row>
    <row r="50">
      <c r="B50" s="69" t="s">
        <v>95</v>
      </c>
      <c r="C50" s="58"/>
      <c r="D50" s="70"/>
      <c r="E50" s="70"/>
      <c r="F50" s="70"/>
      <c r="G50" s="71"/>
      <c r="H50" s="70"/>
      <c r="I50" s="70"/>
      <c r="J50" s="70"/>
      <c r="K50" s="61"/>
      <c r="L50" s="68"/>
      <c r="M50" s="40"/>
    </row>
    <row r="51">
      <c r="B51" s="62" t="s">
        <v>106</v>
      </c>
      <c r="C51" s="86" t="s">
        <v>107</v>
      </c>
      <c r="D51" s="87"/>
      <c r="E51" s="87"/>
      <c r="F51" s="87"/>
      <c r="G51" s="88">
        <f t="shared" si="5"/>
        <v>0</v>
      </c>
      <c r="H51" s="87"/>
      <c r="I51" s="87"/>
      <c r="J51" s="87"/>
      <c r="K51" s="73">
        <f t="shared" si="6"/>
        <v>0</v>
      </c>
      <c r="L51" s="40"/>
      <c r="M51" s="40"/>
    </row>
    <row r="52" ht="23.25">
      <c r="B52" s="62" t="s">
        <v>108</v>
      </c>
      <c r="C52" s="86" t="s">
        <v>109</v>
      </c>
      <c r="D52" s="87"/>
      <c r="E52" s="87"/>
      <c r="F52" s="87"/>
      <c r="G52" s="88">
        <f t="shared" si="5"/>
        <v>0</v>
      </c>
      <c r="H52" s="87"/>
      <c r="I52" s="87"/>
      <c r="J52" s="87"/>
      <c r="K52" s="73">
        <f t="shared" si="6"/>
        <v>0</v>
      </c>
      <c r="L52" s="40"/>
      <c r="M52" s="40"/>
    </row>
    <row r="53">
      <c r="B53" s="62" t="s">
        <v>110</v>
      </c>
      <c r="C53" s="86" t="s">
        <v>111</v>
      </c>
      <c r="D53" s="87"/>
      <c r="E53" s="87"/>
      <c r="F53" s="87"/>
      <c r="G53" s="88">
        <f t="shared" si="5"/>
        <v>0</v>
      </c>
      <c r="H53" s="87"/>
      <c r="I53" s="87"/>
      <c r="J53" s="87"/>
      <c r="K53" s="73">
        <f t="shared" si="6"/>
        <v>0</v>
      </c>
      <c r="L53" s="40"/>
      <c r="M53" s="40"/>
    </row>
    <row r="54" ht="15.75">
      <c r="B54" s="62" t="s">
        <v>112</v>
      </c>
      <c r="C54" s="74" t="s">
        <v>113</v>
      </c>
      <c r="D54" s="75"/>
      <c r="E54" s="75"/>
      <c r="F54" s="75"/>
      <c r="G54" s="71">
        <f t="shared" si="5"/>
        <v>0</v>
      </c>
      <c r="H54" s="75"/>
      <c r="I54" s="75"/>
      <c r="J54" s="75"/>
      <c r="K54" s="61">
        <f t="shared" si="6"/>
        <v>0</v>
      </c>
      <c r="L54" s="40"/>
      <c r="M54" s="40"/>
    </row>
    <row r="55" ht="23.25">
      <c r="B55" s="89" t="s">
        <v>114</v>
      </c>
      <c r="C55" s="90" t="s">
        <v>115</v>
      </c>
      <c r="D55" s="91">
        <f t="shared" ref="D55:K55" si="7">D28+D33+D34+D35+D44+D47+D48+D51+D52+D53+D54</f>
        <v>0</v>
      </c>
      <c r="E55" s="91">
        <f t="shared" si="7"/>
        <v>69856710.549999997</v>
      </c>
      <c r="F55" s="91">
        <f t="shared" si="7"/>
        <v>611490.10999999999</v>
      </c>
      <c r="G55" s="91">
        <f t="shared" si="7"/>
        <v>70468200.660000011</v>
      </c>
      <c r="H55" s="91">
        <f t="shared" si="7"/>
        <v>15074.9</v>
      </c>
      <c r="I55" s="91">
        <f t="shared" si="7"/>
        <v>67194598.659999996</v>
      </c>
      <c r="J55" s="91">
        <f t="shared" si="7"/>
        <v>637264.27999999991</v>
      </c>
      <c r="K55" s="92">
        <f t="shared" si="7"/>
        <v>67846937.839999989</v>
      </c>
      <c r="L55" s="40"/>
      <c r="M55" s="40"/>
    </row>
    <row r="56" ht="20.100000000000001" customHeight="1">
      <c r="B56" s="51" t="s">
        <v>116</v>
      </c>
      <c r="C56" s="52"/>
      <c r="D56" s="93"/>
      <c r="E56" s="94"/>
      <c r="F56" s="94"/>
      <c r="G56" s="94"/>
      <c r="H56" s="94"/>
      <c r="I56" s="94"/>
      <c r="J56" s="94"/>
      <c r="K56" s="95"/>
      <c r="L56" s="40"/>
      <c r="M56" s="40"/>
    </row>
    <row r="57" ht="12.75" customHeight="1">
      <c r="B57" s="96" t="s">
        <v>117</v>
      </c>
      <c r="C57" s="58" t="s">
        <v>118</v>
      </c>
      <c r="D57" s="59">
        <f t="shared" ref="D57:K57" si="8">D58+D60+D66</f>
        <v>0</v>
      </c>
      <c r="E57" s="59">
        <f t="shared" si="8"/>
        <v>0</v>
      </c>
      <c r="F57" s="59">
        <f t="shared" si="8"/>
        <v>168192.73000000001</v>
      </c>
      <c r="G57" s="59">
        <f t="shared" si="8"/>
        <v>168192.73000000001</v>
      </c>
      <c r="H57" s="59">
        <f t="shared" si="8"/>
        <v>0</v>
      </c>
      <c r="I57" s="59">
        <f t="shared" si="8"/>
        <v>0</v>
      </c>
      <c r="J57" s="59">
        <f t="shared" si="8"/>
        <v>105534.88</v>
      </c>
      <c r="K57" s="61">
        <f t="shared" si="8"/>
        <v>105534.88</v>
      </c>
      <c r="L57" s="40"/>
      <c r="M57" s="40"/>
    </row>
    <row r="58">
      <c r="B58" s="63" t="s">
        <v>119</v>
      </c>
      <c r="C58" s="64" t="s">
        <v>120</v>
      </c>
      <c r="D58" s="65">
        <v>0</v>
      </c>
      <c r="E58" s="65">
        <v>0</v>
      </c>
      <c r="F58" s="65">
        <v>168192.73000000001</v>
      </c>
      <c r="G58" s="66">
        <f>D58+E58+F58</f>
        <v>168192.73000000001</v>
      </c>
      <c r="H58" s="65">
        <v>0</v>
      </c>
      <c r="I58" s="65">
        <v>0</v>
      </c>
      <c r="J58" s="65">
        <v>105534.88</v>
      </c>
      <c r="K58" s="67">
        <f>H58+I58+J58</f>
        <v>105534.88</v>
      </c>
      <c r="L58" s="68"/>
      <c r="M58" s="40"/>
    </row>
    <row r="59" ht="12.75" customHeight="1">
      <c r="B59" s="69" t="s">
        <v>121</v>
      </c>
      <c r="C59" s="58"/>
      <c r="D59" s="70"/>
      <c r="E59" s="70"/>
      <c r="F59" s="70"/>
      <c r="G59" s="71"/>
      <c r="H59" s="70"/>
      <c r="I59" s="70"/>
      <c r="J59" s="70"/>
      <c r="K59" s="61"/>
      <c r="L59" s="68"/>
      <c r="M59" s="40"/>
    </row>
    <row r="60">
      <c r="B60" s="97" t="s">
        <v>122</v>
      </c>
      <c r="C60" s="58" t="s">
        <v>123</v>
      </c>
      <c r="D60" s="60"/>
      <c r="E60" s="70"/>
      <c r="F60" s="70"/>
      <c r="G60" s="71">
        <f t="shared" ref="G60:G88" si="9">D60+E60+F60</f>
        <v>0</v>
      </c>
      <c r="H60" s="60"/>
      <c r="I60" s="70"/>
      <c r="J60" s="70"/>
      <c r="K60" s="61">
        <f t="shared" ref="K60:K88" si="10">H60+I60+J60</f>
        <v>0</v>
      </c>
      <c r="L60" s="40"/>
      <c r="M60" s="40"/>
    </row>
    <row r="61">
      <c r="B61" s="98" t="s">
        <v>77</v>
      </c>
      <c r="C61" s="64" t="s">
        <v>124</v>
      </c>
      <c r="D61" s="65"/>
      <c r="E61" s="65"/>
      <c r="F61" s="65"/>
      <c r="G61" s="66">
        <f t="shared" si="9"/>
        <v>0</v>
      </c>
      <c r="H61" s="65"/>
      <c r="I61" s="65"/>
      <c r="J61" s="65"/>
      <c r="K61" s="67">
        <f t="shared" si="10"/>
        <v>0</v>
      </c>
      <c r="L61" s="68"/>
      <c r="M61" s="40"/>
    </row>
    <row r="62">
      <c r="B62" s="99" t="s">
        <v>125</v>
      </c>
      <c r="C62" s="58"/>
      <c r="D62" s="70"/>
      <c r="E62" s="70"/>
      <c r="F62" s="70"/>
      <c r="G62" s="71"/>
      <c r="H62" s="70"/>
      <c r="I62" s="70"/>
      <c r="J62" s="70"/>
      <c r="K62" s="61"/>
      <c r="L62" s="68"/>
      <c r="M62" s="40"/>
    </row>
    <row r="63">
      <c r="B63" s="100" t="s">
        <v>77</v>
      </c>
      <c r="C63" s="64" t="s">
        <v>126</v>
      </c>
      <c r="D63" s="65"/>
      <c r="E63" s="65"/>
      <c r="F63" s="65"/>
      <c r="G63" s="66">
        <f t="shared" si="9"/>
        <v>0</v>
      </c>
      <c r="H63" s="65"/>
      <c r="I63" s="65"/>
      <c r="J63" s="65"/>
      <c r="K63" s="67">
        <f t="shared" si="10"/>
        <v>0</v>
      </c>
      <c r="L63" s="68"/>
      <c r="M63" s="40"/>
    </row>
    <row r="64">
      <c r="B64" s="101" t="s">
        <v>100</v>
      </c>
      <c r="C64" s="58"/>
      <c r="D64" s="70"/>
      <c r="E64" s="70"/>
      <c r="F64" s="70"/>
      <c r="G64" s="71"/>
      <c r="H64" s="70"/>
      <c r="I64" s="70"/>
      <c r="J64" s="70"/>
      <c r="K64" s="61"/>
      <c r="L64" s="68"/>
      <c r="M64" s="40"/>
    </row>
    <row r="65">
      <c r="B65" s="102" t="s">
        <v>127</v>
      </c>
      <c r="C65" s="58" t="s">
        <v>128</v>
      </c>
      <c r="D65" s="60"/>
      <c r="E65" s="70"/>
      <c r="F65" s="70"/>
      <c r="G65" s="71">
        <f t="shared" si="9"/>
        <v>0</v>
      </c>
      <c r="H65" s="60"/>
      <c r="I65" s="70"/>
      <c r="J65" s="87"/>
      <c r="K65" s="61">
        <f t="shared" si="10"/>
        <v>0</v>
      </c>
      <c r="L65" s="40"/>
      <c r="M65" s="40"/>
    </row>
    <row r="66">
      <c r="B66" s="97" t="s">
        <v>129</v>
      </c>
      <c r="C66" s="58" t="s">
        <v>130</v>
      </c>
      <c r="D66" s="60"/>
      <c r="E66" s="70"/>
      <c r="F66" s="70"/>
      <c r="G66" s="71">
        <f t="shared" si="9"/>
        <v>0</v>
      </c>
      <c r="H66" s="60"/>
      <c r="I66" s="70"/>
      <c r="J66" s="87"/>
      <c r="K66" s="61">
        <f t="shared" si="10"/>
        <v>0</v>
      </c>
      <c r="L66" s="40"/>
      <c r="M66" s="40"/>
    </row>
    <row r="67" ht="12.75" customHeight="1">
      <c r="B67" s="62" t="s">
        <v>131</v>
      </c>
      <c r="C67" s="58" t="s">
        <v>132</v>
      </c>
      <c r="D67" s="60"/>
      <c r="E67" s="87"/>
      <c r="F67" s="87"/>
      <c r="G67" s="71">
        <f t="shared" si="9"/>
        <v>0</v>
      </c>
      <c r="H67" s="87"/>
      <c r="I67" s="87"/>
      <c r="J67" s="87"/>
      <c r="K67" s="61">
        <f t="shared" si="10"/>
        <v>0</v>
      </c>
      <c r="L67" s="40"/>
      <c r="M67" s="40"/>
    </row>
    <row r="68" ht="12.75" customHeight="1">
      <c r="B68" s="63" t="s">
        <v>77</v>
      </c>
      <c r="C68" s="64" t="s">
        <v>133</v>
      </c>
      <c r="D68" s="65"/>
      <c r="E68" s="65"/>
      <c r="F68" s="65"/>
      <c r="G68" s="66">
        <f t="shared" si="9"/>
        <v>0</v>
      </c>
      <c r="H68" s="65"/>
      <c r="I68" s="65"/>
      <c r="J68" s="65"/>
      <c r="K68" s="67">
        <f t="shared" si="10"/>
        <v>0</v>
      </c>
      <c r="L68" s="68"/>
      <c r="M68" s="40"/>
    </row>
    <row r="69">
      <c r="B69" s="69" t="s">
        <v>100</v>
      </c>
      <c r="C69" s="58"/>
      <c r="D69" s="70"/>
      <c r="E69" s="70"/>
      <c r="F69" s="70"/>
      <c r="G69" s="71"/>
      <c r="H69" s="70"/>
      <c r="I69" s="70"/>
      <c r="J69" s="70"/>
      <c r="K69" s="61"/>
      <c r="L69" s="68"/>
      <c r="M69" s="40"/>
    </row>
    <row r="70" ht="23.25">
      <c r="B70" s="62" t="s">
        <v>134</v>
      </c>
      <c r="C70" s="58" t="s">
        <v>135</v>
      </c>
      <c r="D70" s="60">
        <v>4993386.29</v>
      </c>
      <c r="E70" s="70">
        <v>98029432.870000005</v>
      </c>
      <c r="F70" s="70">
        <v>0</v>
      </c>
      <c r="G70" s="71">
        <f t="shared" si="9"/>
        <v>103022819.16000001</v>
      </c>
      <c r="H70" s="60">
        <v>585676.42000000004</v>
      </c>
      <c r="I70" s="70">
        <v>64123612.960000001</v>
      </c>
      <c r="J70" s="87">
        <v>0</v>
      </c>
      <c r="K70" s="61">
        <f t="shared" si="10"/>
        <v>64709289.380000003</v>
      </c>
      <c r="L70" s="40"/>
      <c r="M70" s="40"/>
    </row>
    <row r="71">
      <c r="B71" s="63" t="s">
        <v>77</v>
      </c>
      <c r="C71" s="64" t="s">
        <v>136</v>
      </c>
      <c r="D71" s="65">
        <v>1900624</v>
      </c>
      <c r="E71" s="65">
        <v>33474384</v>
      </c>
      <c r="F71" s="65"/>
      <c r="G71" s="66">
        <f t="shared" si="9"/>
        <v>35375008</v>
      </c>
      <c r="H71" s="65">
        <v>292838</v>
      </c>
      <c r="I71" s="65">
        <v>32831136</v>
      </c>
      <c r="J71" s="65"/>
      <c r="K71" s="67">
        <f t="shared" si="10"/>
        <v>33123974</v>
      </c>
      <c r="L71" s="68"/>
      <c r="M71" s="40"/>
    </row>
    <row r="72">
      <c r="B72" s="69" t="s">
        <v>137</v>
      </c>
      <c r="C72" s="58"/>
      <c r="D72" s="70"/>
      <c r="E72" s="70"/>
      <c r="F72" s="70"/>
      <c r="G72" s="71"/>
      <c r="H72" s="70"/>
      <c r="I72" s="70"/>
      <c r="J72" s="70"/>
      <c r="K72" s="61"/>
      <c r="L72" s="68"/>
      <c r="M72" s="40"/>
    </row>
    <row r="73" s="103" customFormat="1" ht="21">
      <c r="B73" s="62" t="s">
        <v>138</v>
      </c>
      <c r="C73" s="58" t="s">
        <v>139</v>
      </c>
      <c r="D73" s="60">
        <v>0</v>
      </c>
      <c r="E73" s="60">
        <v>8295.7600000000002</v>
      </c>
      <c r="F73" s="60">
        <v>0</v>
      </c>
      <c r="G73" s="59">
        <f t="shared" si="9"/>
        <v>8295.7600000000002</v>
      </c>
      <c r="H73" s="60">
        <v>0</v>
      </c>
      <c r="I73" s="60">
        <v>0</v>
      </c>
      <c r="J73" s="60">
        <v>0</v>
      </c>
      <c r="K73" s="73">
        <f t="shared" si="10"/>
        <v>0</v>
      </c>
      <c r="L73" s="40"/>
      <c r="M73" s="40"/>
    </row>
    <row r="74" s="103" customFormat="1" ht="12.75">
      <c r="B74" s="63" t="s">
        <v>77</v>
      </c>
      <c r="C74" s="64" t="s">
        <v>140</v>
      </c>
      <c r="D74" s="65"/>
      <c r="E74" s="65"/>
      <c r="F74" s="65"/>
      <c r="G74" s="66">
        <f t="shared" si="9"/>
        <v>0</v>
      </c>
      <c r="H74" s="65"/>
      <c r="I74" s="65"/>
      <c r="J74" s="65"/>
      <c r="K74" s="67">
        <f t="shared" si="10"/>
        <v>0</v>
      </c>
      <c r="L74" s="68"/>
      <c r="M74" s="40"/>
    </row>
    <row r="75" s="103" customFormat="1" ht="13.5">
      <c r="B75" s="69" t="s">
        <v>137</v>
      </c>
      <c r="C75" s="74"/>
      <c r="D75" s="75"/>
      <c r="E75" s="75"/>
      <c r="F75" s="75"/>
      <c r="G75" s="76"/>
      <c r="H75" s="75"/>
      <c r="I75" s="75"/>
      <c r="J75" s="75"/>
      <c r="K75" s="77"/>
      <c r="L75" s="68"/>
      <c r="M75" s="40"/>
    </row>
    <row r="76" s="103" customFormat="1" ht="14.25" customHeight="1">
      <c r="B76" s="78"/>
      <c r="C76" s="79"/>
      <c r="D76" s="80"/>
      <c r="E76" s="80"/>
      <c r="F76" s="80"/>
      <c r="G76" s="80"/>
      <c r="H76" s="80"/>
      <c r="I76" s="80"/>
      <c r="K76" s="81" t="s">
        <v>141</v>
      </c>
      <c r="L76" s="40"/>
      <c r="M76" s="40"/>
    </row>
    <row r="77" s="103" customFormat="1" ht="15.75" customHeight="1">
      <c r="B77" s="34"/>
      <c r="C77" s="35" t="s">
        <v>49</v>
      </c>
      <c r="D77" s="36" t="s">
        <v>50</v>
      </c>
      <c r="E77" s="37"/>
      <c r="F77" s="37"/>
      <c r="G77" s="38"/>
      <c r="H77" s="36" t="s">
        <v>51</v>
      </c>
      <c r="I77" s="37"/>
      <c r="J77" s="37"/>
      <c r="K77" s="37"/>
      <c r="L77" s="40"/>
      <c r="M77" s="40"/>
    </row>
    <row r="78" s="103" customFormat="1" ht="12" customHeight="1">
      <c r="B78" s="41"/>
      <c r="C78" s="42" t="s">
        <v>53</v>
      </c>
      <c r="D78" s="43" t="s">
        <v>54</v>
      </c>
      <c r="E78" s="44" t="s">
        <v>55</v>
      </c>
      <c r="F78" s="44" t="s">
        <v>56</v>
      </c>
      <c r="G78" s="44" t="s">
        <v>57</v>
      </c>
      <c r="H78" s="43" t="s">
        <v>54</v>
      </c>
      <c r="I78" s="44" t="s">
        <v>55</v>
      </c>
      <c r="J78" s="44" t="s">
        <v>56</v>
      </c>
      <c r="K78" s="45" t="s">
        <v>57</v>
      </c>
      <c r="L78" s="40"/>
      <c r="M78" s="40"/>
    </row>
    <row r="79" s="103" customFormat="1" ht="12" customHeight="1">
      <c r="B79" s="46" t="s">
        <v>59</v>
      </c>
      <c r="C79" s="42" t="s">
        <v>60</v>
      </c>
      <c r="D79" s="43" t="s">
        <v>61</v>
      </c>
      <c r="E79" s="43" t="s">
        <v>62</v>
      </c>
      <c r="F79" s="43" t="s">
        <v>63</v>
      </c>
      <c r="G79" s="43"/>
      <c r="H79" s="43" t="s">
        <v>61</v>
      </c>
      <c r="I79" s="43" t="s">
        <v>62</v>
      </c>
      <c r="J79" s="43" t="s">
        <v>63</v>
      </c>
      <c r="K79" s="47"/>
      <c r="L79" s="40"/>
      <c r="M79" s="40"/>
    </row>
    <row r="80" s="103" customFormat="1" ht="12" customHeight="1">
      <c r="B80" s="41"/>
      <c r="C80" s="42"/>
      <c r="D80" s="43" t="s">
        <v>66</v>
      </c>
      <c r="E80" s="43" t="s">
        <v>67</v>
      </c>
      <c r="F80" s="43" t="s">
        <v>54</v>
      </c>
      <c r="G80" s="43"/>
      <c r="H80" s="43" t="s">
        <v>66</v>
      </c>
      <c r="I80" s="43" t="s">
        <v>67</v>
      </c>
      <c r="J80" s="43" t="s">
        <v>54</v>
      </c>
      <c r="K80" s="47"/>
      <c r="L80" s="40"/>
      <c r="M80" s="40"/>
    </row>
    <row r="81" s="103" customFormat="1" ht="15.75" customHeight="1">
      <c r="B81" s="38">
        <v>1</v>
      </c>
      <c r="C81" s="48" t="s">
        <v>70</v>
      </c>
      <c r="D81" s="49">
        <v>3</v>
      </c>
      <c r="E81" s="49">
        <v>4</v>
      </c>
      <c r="F81" s="49">
        <v>5</v>
      </c>
      <c r="G81" s="49">
        <v>6</v>
      </c>
      <c r="H81" s="49">
        <v>7</v>
      </c>
      <c r="I81" s="49">
        <v>8</v>
      </c>
      <c r="J81" s="49">
        <v>9</v>
      </c>
      <c r="K81" s="50">
        <v>10</v>
      </c>
      <c r="L81" s="40"/>
      <c r="M81" s="40"/>
    </row>
    <row r="82" s="103" customFormat="1" ht="12.75" customHeight="1">
      <c r="B82" s="62" t="s">
        <v>142</v>
      </c>
      <c r="C82" s="58" t="s">
        <v>143</v>
      </c>
      <c r="D82" s="60"/>
      <c r="E82" s="87"/>
      <c r="F82" s="87"/>
      <c r="G82" s="88">
        <f t="shared" si="9"/>
        <v>0</v>
      </c>
      <c r="H82" s="87"/>
      <c r="I82" s="87"/>
      <c r="J82" s="87"/>
      <c r="K82" s="61">
        <f t="shared" si="10"/>
        <v>0</v>
      </c>
      <c r="L82" s="40"/>
      <c r="M82" s="40"/>
    </row>
    <row r="83" s="103" customFormat="1" ht="12.75" customHeight="1">
      <c r="B83" s="63" t="s">
        <v>77</v>
      </c>
      <c r="C83" s="64" t="s">
        <v>144</v>
      </c>
      <c r="D83" s="65"/>
      <c r="E83" s="65"/>
      <c r="F83" s="65"/>
      <c r="G83" s="66">
        <f t="shared" si="9"/>
        <v>0</v>
      </c>
      <c r="H83" s="65"/>
      <c r="I83" s="65"/>
      <c r="J83" s="65"/>
      <c r="K83" s="67">
        <f t="shared" si="10"/>
        <v>0</v>
      </c>
      <c r="L83" s="68"/>
      <c r="M83" s="40"/>
    </row>
    <row r="84" s="103" customFormat="1" ht="12.75">
      <c r="B84" s="69" t="s">
        <v>100</v>
      </c>
      <c r="C84" s="58"/>
      <c r="D84" s="70"/>
      <c r="E84" s="70"/>
      <c r="F84" s="70"/>
      <c r="G84" s="71"/>
      <c r="H84" s="70"/>
      <c r="I84" s="70"/>
      <c r="J84" s="70"/>
      <c r="K84" s="61"/>
      <c r="L84" s="68"/>
      <c r="M84" s="40"/>
    </row>
    <row r="85" s="103" customFormat="1" ht="12.75">
      <c r="B85" s="62" t="s">
        <v>145</v>
      </c>
      <c r="C85" s="58" t="s">
        <v>146</v>
      </c>
      <c r="D85" s="60"/>
      <c r="E85" s="60"/>
      <c r="F85" s="60"/>
      <c r="G85" s="59">
        <f t="shared" si="9"/>
        <v>0</v>
      </c>
      <c r="H85" s="60"/>
      <c r="I85" s="60"/>
      <c r="J85" s="60"/>
      <c r="K85" s="61">
        <f t="shared" si="10"/>
        <v>0</v>
      </c>
      <c r="L85" s="40"/>
      <c r="M85" s="40"/>
    </row>
    <row r="86" s="103" customFormat="1" ht="12.75">
      <c r="B86" s="63" t="s">
        <v>77</v>
      </c>
      <c r="C86" s="64" t="s">
        <v>147</v>
      </c>
      <c r="D86" s="65"/>
      <c r="E86" s="65"/>
      <c r="F86" s="65"/>
      <c r="G86" s="66">
        <f t="shared" si="9"/>
        <v>0</v>
      </c>
      <c r="H86" s="65"/>
      <c r="I86" s="65"/>
      <c r="J86" s="65"/>
      <c r="K86" s="67">
        <f t="shared" si="10"/>
        <v>0</v>
      </c>
      <c r="L86" s="68"/>
      <c r="M86" s="40"/>
    </row>
    <row r="87" s="103" customFormat="1" ht="12.75">
      <c r="B87" s="69" t="s">
        <v>148</v>
      </c>
      <c r="C87" s="58"/>
      <c r="D87" s="70"/>
      <c r="E87" s="70"/>
      <c r="F87" s="70"/>
      <c r="G87" s="71"/>
      <c r="H87" s="70"/>
      <c r="I87" s="70"/>
      <c r="J87" s="70"/>
      <c r="K87" s="61"/>
      <c r="L87" s="68"/>
      <c r="M87" s="40"/>
    </row>
    <row r="88" s="103" customFormat="1" ht="12.75">
      <c r="B88" s="104" t="s">
        <v>149</v>
      </c>
      <c r="C88" s="86" t="s">
        <v>150</v>
      </c>
      <c r="D88" s="87"/>
      <c r="E88" s="87"/>
      <c r="F88" s="87"/>
      <c r="G88" s="88">
        <f t="shared" si="9"/>
        <v>0</v>
      </c>
      <c r="H88" s="87"/>
      <c r="I88" s="87"/>
      <c r="J88" s="87"/>
      <c r="K88" s="105">
        <f t="shared" si="10"/>
        <v>0</v>
      </c>
      <c r="L88" s="40"/>
      <c r="M88" s="40"/>
    </row>
    <row r="89" s="103" customFormat="1" ht="26.25" customHeight="1">
      <c r="B89" s="106" t="s">
        <v>151</v>
      </c>
      <c r="C89" s="74" t="s">
        <v>152</v>
      </c>
      <c r="D89" s="107">
        <f t="shared" ref="D89:K89" si="11">D57+D67+D70+D73+D82+D85+D88</f>
        <v>4993386.29</v>
      </c>
      <c r="E89" s="107">
        <f t="shared" si="11"/>
        <v>98037728.63000001</v>
      </c>
      <c r="F89" s="107">
        <f t="shared" si="11"/>
        <v>168192.73000000001</v>
      </c>
      <c r="G89" s="107">
        <f t="shared" si="11"/>
        <v>103199307.65000002</v>
      </c>
      <c r="H89" s="107">
        <f t="shared" si="11"/>
        <v>585676.42000000004</v>
      </c>
      <c r="I89" s="107">
        <f t="shared" si="11"/>
        <v>64123612.960000001</v>
      </c>
      <c r="J89" s="107">
        <f t="shared" si="11"/>
        <v>105534.88</v>
      </c>
      <c r="K89" s="77">
        <f t="shared" si="11"/>
        <v>64814824.260000005</v>
      </c>
      <c r="L89" s="40"/>
      <c r="M89" s="40"/>
    </row>
    <row r="90" s="103" customFormat="1" ht="26.25" customHeight="1">
      <c r="B90" s="108" t="s">
        <v>153</v>
      </c>
      <c r="C90" s="90" t="s">
        <v>154</v>
      </c>
      <c r="D90" s="109">
        <f t="shared" ref="D90:K90" si="12">D55+D89</f>
        <v>4993386.29</v>
      </c>
      <c r="E90" s="109">
        <f t="shared" si="12"/>
        <v>167894439.18000001</v>
      </c>
      <c r="F90" s="109">
        <f t="shared" si="12"/>
        <v>779682.83999999997</v>
      </c>
      <c r="G90" s="109">
        <f t="shared" si="12"/>
        <v>173667508.31000003</v>
      </c>
      <c r="H90" s="109">
        <f t="shared" si="12"/>
        <v>600751.32000000007</v>
      </c>
      <c r="I90" s="109">
        <f t="shared" si="12"/>
        <v>131318211.62</v>
      </c>
      <c r="J90" s="109">
        <f t="shared" si="12"/>
        <v>742799.15999999992</v>
      </c>
      <c r="K90" s="92">
        <f t="shared" si="12"/>
        <v>132661762.09999999</v>
      </c>
      <c r="L90" s="40"/>
      <c r="M90" s="40"/>
    </row>
    <row r="91" s="103" customFormat="1" ht="18.75" customHeight="1">
      <c r="B91" s="110"/>
      <c r="C91" s="40"/>
      <c r="D91" s="80"/>
      <c r="E91" s="80"/>
      <c r="F91" s="80"/>
      <c r="G91" s="80"/>
      <c r="H91" s="80"/>
      <c r="I91" s="80"/>
      <c r="K91" s="81" t="s">
        <v>155</v>
      </c>
      <c r="L91" s="40"/>
      <c r="M91" s="40"/>
    </row>
    <row r="92" s="103" customFormat="1" ht="17.25" customHeight="1">
      <c r="B92" s="34"/>
      <c r="C92" s="35" t="s">
        <v>49</v>
      </c>
      <c r="D92" s="36" t="s">
        <v>50</v>
      </c>
      <c r="E92" s="37"/>
      <c r="F92" s="37"/>
      <c r="G92" s="38"/>
      <c r="H92" s="36" t="s">
        <v>51</v>
      </c>
      <c r="I92" s="37"/>
      <c r="J92" s="37"/>
      <c r="K92" s="37"/>
      <c r="L92" s="40"/>
      <c r="M92" s="40"/>
    </row>
    <row r="93" s="103" customFormat="1" ht="12" customHeight="1">
      <c r="B93" s="41"/>
      <c r="C93" s="42" t="s">
        <v>53</v>
      </c>
      <c r="D93" s="43" t="s">
        <v>54</v>
      </c>
      <c r="E93" s="44" t="s">
        <v>55</v>
      </c>
      <c r="F93" s="44" t="s">
        <v>56</v>
      </c>
      <c r="G93" s="44" t="s">
        <v>57</v>
      </c>
      <c r="H93" s="43" t="s">
        <v>54</v>
      </c>
      <c r="I93" s="44" t="s">
        <v>55</v>
      </c>
      <c r="J93" s="44" t="s">
        <v>56</v>
      </c>
      <c r="K93" s="45" t="s">
        <v>57</v>
      </c>
      <c r="L93" s="40"/>
      <c r="M93" s="40"/>
    </row>
    <row r="94" s="103" customFormat="1" ht="12" customHeight="1">
      <c r="B94" s="46" t="s">
        <v>156</v>
      </c>
      <c r="C94" s="42" t="s">
        <v>60</v>
      </c>
      <c r="D94" s="43" t="s">
        <v>61</v>
      </c>
      <c r="E94" s="43" t="s">
        <v>62</v>
      </c>
      <c r="F94" s="43" t="s">
        <v>63</v>
      </c>
      <c r="G94" s="43"/>
      <c r="H94" s="43" t="s">
        <v>61</v>
      </c>
      <c r="I94" s="43" t="s">
        <v>62</v>
      </c>
      <c r="J94" s="43" t="s">
        <v>63</v>
      </c>
      <c r="K94" s="47"/>
      <c r="L94" s="40"/>
      <c r="M94" s="40"/>
    </row>
    <row r="95" s="103" customFormat="1" ht="12" customHeight="1">
      <c r="B95" s="41"/>
      <c r="C95" s="42"/>
      <c r="D95" s="43" t="s">
        <v>66</v>
      </c>
      <c r="E95" s="43" t="s">
        <v>67</v>
      </c>
      <c r="F95" s="43" t="s">
        <v>54</v>
      </c>
      <c r="G95" s="43"/>
      <c r="H95" s="43" t="s">
        <v>66</v>
      </c>
      <c r="I95" s="43" t="s">
        <v>67</v>
      </c>
      <c r="J95" s="43" t="s">
        <v>54</v>
      </c>
      <c r="K95" s="47"/>
      <c r="L95" s="40"/>
      <c r="M95" s="40"/>
    </row>
    <row r="96" s="103" customFormat="1" ht="13.5" customHeight="1">
      <c r="B96" s="38">
        <v>1</v>
      </c>
      <c r="C96" s="48" t="s">
        <v>70</v>
      </c>
      <c r="D96" s="49">
        <v>3</v>
      </c>
      <c r="E96" s="49">
        <v>4</v>
      </c>
      <c r="F96" s="49">
        <v>5</v>
      </c>
      <c r="G96" s="49">
        <v>6</v>
      </c>
      <c r="H96" s="49">
        <v>7</v>
      </c>
      <c r="I96" s="49">
        <v>8</v>
      </c>
      <c r="J96" s="49">
        <v>9</v>
      </c>
      <c r="K96" s="50">
        <v>10</v>
      </c>
      <c r="L96" s="40"/>
      <c r="M96" s="40"/>
    </row>
    <row r="97" s="103" customFormat="1" ht="20.100000000000001" customHeight="1">
      <c r="B97" s="111" t="s">
        <v>157</v>
      </c>
      <c r="C97" s="52"/>
      <c r="D97" s="53"/>
      <c r="E97" s="55"/>
      <c r="F97" s="55"/>
      <c r="G97" s="55"/>
      <c r="H97" s="55"/>
      <c r="I97" s="55"/>
      <c r="J97" s="55"/>
      <c r="K97" s="56"/>
      <c r="L97" s="40"/>
      <c r="M97" s="40"/>
    </row>
    <row r="98" s="103" customFormat="1" ht="22.5">
      <c r="B98" s="96" t="s">
        <v>158</v>
      </c>
      <c r="C98" s="58" t="s">
        <v>159</v>
      </c>
      <c r="D98" s="70"/>
      <c r="E98" s="60"/>
      <c r="F98" s="60"/>
      <c r="G98" s="59">
        <f t="shared" ref="G98:G99" si="13">D98+E98+F98</f>
        <v>0</v>
      </c>
      <c r="H98" s="60"/>
      <c r="I98" s="60"/>
      <c r="J98" s="60"/>
      <c r="K98" s="61">
        <f t="shared" ref="K98:K99" si="14">H98+I98+J98</f>
        <v>0</v>
      </c>
      <c r="L98" s="40"/>
      <c r="M98" s="40"/>
    </row>
    <row r="99" s="103" customFormat="1" ht="12.75">
      <c r="B99" s="63" t="s">
        <v>77</v>
      </c>
      <c r="C99" s="64" t="s">
        <v>160</v>
      </c>
      <c r="D99" s="65"/>
      <c r="E99" s="65"/>
      <c r="F99" s="65"/>
      <c r="G99" s="66">
        <f t="shared" si="13"/>
        <v>0</v>
      </c>
      <c r="H99" s="65"/>
      <c r="I99" s="65"/>
      <c r="J99" s="65"/>
      <c r="K99" s="67">
        <f t="shared" si="14"/>
        <v>0</v>
      </c>
      <c r="L99" s="68"/>
      <c r="M99" s="40"/>
    </row>
    <row r="100" s="103" customFormat="1" ht="12.75">
      <c r="B100" s="69" t="s">
        <v>100</v>
      </c>
      <c r="C100" s="58"/>
      <c r="D100" s="70"/>
      <c r="E100" s="70"/>
      <c r="F100" s="70"/>
      <c r="G100" s="71"/>
      <c r="H100" s="70"/>
      <c r="I100" s="70"/>
      <c r="J100" s="70"/>
      <c r="K100" s="61"/>
      <c r="L100" s="68"/>
      <c r="M100" s="40"/>
    </row>
    <row r="101" s="103" customFormat="1" ht="21">
      <c r="B101" s="62" t="s">
        <v>161</v>
      </c>
      <c r="C101" s="58" t="s">
        <v>162</v>
      </c>
      <c r="D101" s="60">
        <v>26870.290000000001</v>
      </c>
      <c r="E101" s="70">
        <v>154871.35999999999</v>
      </c>
      <c r="F101" s="70">
        <v>557097</v>
      </c>
      <c r="G101" s="71">
        <f t="shared" ref="G101:G104" si="15">D101+E101+F101</f>
        <v>738838.65000000002</v>
      </c>
      <c r="H101" s="70">
        <v>0</v>
      </c>
      <c r="I101" s="70">
        <v>347282.59999999998</v>
      </c>
      <c r="J101" s="70">
        <v>205228.03</v>
      </c>
      <c r="K101" s="61">
        <f t="shared" ref="K101:K104" si="16">H101+I101+J101</f>
        <v>552510.63</v>
      </c>
      <c r="L101" s="40"/>
      <c r="M101" s="40"/>
    </row>
    <row r="102" s="103" customFormat="1" ht="12.75">
      <c r="B102" s="63" t="s">
        <v>77</v>
      </c>
      <c r="C102" s="64" t="s">
        <v>163</v>
      </c>
      <c r="D102" s="65"/>
      <c r="E102" s="65"/>
      <c r="F102" s="65"/>
      <c r="G102" s="66">
        <f t="shared" si="15"/>
        <v>0</v>
      </c>
      <c r="H102" s="65"/>
      <c r="I102" s="65"/>
      <c r="J102" s="65"/>
      <c r="K102" s="67">
        <f t="shared" si="16"/>
        <v>0</v>
      </c>
      <c r="L102" s="68"/>
      <c r="M102" s="40"/>
    </row>
    <row r="103" s="103" customFormat="1" ht="12.75">
      <c r="B103" s="69" t="s">
        <v>137</v>
      </c>
      <c r="C103" s="58"/>
      <c r="D103" s="70"/>
      <c r="E103" s="70"/>
      <c r="F103" s="70"/>
      <c r="G103" s="71"/>
      <c r="H103" s="70"/>
      <c r="I103" s="70"/>
      <c r="J103" s="70"/>
      <c r="K103" s="61"/>
      <c r="L103" s="68"/>
      <c r="M103" s="40"/>
    </row>
    <row r="104" s="103" customFormat="1" ht="20.100000000000001" customHeight="1">
      <c r="B104" s="62" t="s">
        <v>164</v>
      </c>
      <c r="C104" s="58" t="s">
        <v>165</v>
      </c>
      <c r="D104" s="60"/>
      <c r="E104" s="70"/>
      <c r="F104" s="70"/>
      <c r="G104" s="71">
        <f t="shared" si="15"/>
        <v>0</v>
      </c>
      <c r="H104" s="70"/>
      <c r="I104" s="70"/>
      <c r="J104" s="70"/>
      <c r="K104" s="61">
        <f t="shared" si="16"/>
        <v>0</v>
      </c>
      <c r="L104" s="40"/>
      <c r="M104" s="40"/>
    </row>
    <row r="105" s="103" customFormat="1" ht="20.100000000000001" customHeight="1">
      <c r="B105" s="62" t="s">
        <v>166</v>
      </c>
      <c r="C105" s="58" t="s">
        <v>167</v>
      </c>
      <c r="D105" s="59">
        <f>D108+D109+D110+D111</f>
        <v>0</v>
      </c>
      <c r="E105" s="59">
        <f>E108+E109+E110+E111</f>
        <v>0</v>
      </c>
      <c r="F105" s="59">
        <f>F106+F108+F109+F110+F111</f>
        <v>26217.669999999998</v>
      </c>
      <c r="G105" s="59">
        <f>G106+G108+G109+G110+G111</f>
        <v>26217.669999999998</v>
      </c>
      <c r="H105" s="59">
        <f>H108+H109+H110+H111</f>
        <v>0</v>
      </c>
      <c r="I105" s="59">
        <f>I108+I109+I110+I111</f>
        <v>0</v>
      </c>
      <c r="J105" s="59">
        <f>J106+J108+J109+J110+J111</f>
        <v>23367.869999999999</v>
      </c>
      <c r="K105" s="73">
        <f>K106+K108+K109+K110+K111</f>
        <v>23367.869999999999</v>
      </c>
      <c r="L105" s="40"/>
      <c r="M105" s="40"/>
    </row>
    <row r="106" s="103" customFormat="1" ht="12.75">
      <c r="B106" s="63" t="s">
        <v>119</v>
      </c>
      <c r="C106" s="64" t="s">
        <v>168</v>
      </c>
      <c r="D106" s="112" t="s">
        <v>169</v>
      </c>
      <c r="E106" s="112" t="s">
        <v>169</v>
      </c>
      <c r="F106" s="65">
        <v>26217.669999999998</v>
      </c>
      <c r="G106" s="66">
        <f>F106</f>
        <v>26217.669999999998</v>
      </c>
      <c r="H106" s="112" t="s">
        <v>169</v>
      </c>
      <c r="I106" s="112" t="s">
        <v>169</v>
      </c>
      <c r="J106" s="65">
        <v>23367.869999999999</v>
      </c>
      <c r="K106" s="67">
        <f>J106</f>
        <v>23367.869999999999</v>
      </c>
      <c r="L106" s="68"/>
      <c r="M106" s="40"/>
    </row>
    <row r="107" s="103" customFormat="1" ht="21">
      <c r="B107" s="69" t="s">
        <v>170</v>
      </c>
      <c r="C107" s="58"/>
      <c r="D107" s="113"/>
      <c r="E107" s="113"/>
      <c r="F107" s="70"/>
      <c r="G107" s="71"/>
      <c r="H107" s="113"/>
      <c r="I107" s="113"/>
      <c r="J107" s="70"/>
      <c r="K107" s="61"/>
      <c r="L107" s="68"/>
      <c r="M107" s="40"/>
    </row>
    <row r="108" s="103" customFormat="1" ht="20.100000000000001" customHeight="1">
      <c r="B108" s="97" t="s">
        <v>171</v>
      </c>
      <c r="C108" s="58" t="s">
        <v>172</v>
      </c>
      <c r="D108" s="60"/>
      <c r="E108" s="70"/>
      <c r="F108" s="70"/>
      <c r="G108" s="71">
        <f t="shared" ref="G108:G117" si="17">D108+E108+F108</f>
        <v>0</v>
      </c>
      <c r="H108" s="70"/>
      <c r="I108" s="70"/>
      <c r="J108" s="70"/>
      <c r="K108" s="61">
        <f t="shared" ref="K108:K117" si="18">H108+I108+J108</f>
        <v>0</v>
      </c>
      <c r="L108" s="40"/>
      <c r="M108" s="40"/>
    </row>
    <row r="109" s="103" customFormat="1" ht="20.100000000000001" customHeight="1">
      <c r="B109" s="97" t="s">
        <v>173</v>
      </c>
      <c r="C109" s="58" t="s">
        <v>174</v>
      </c>
      <c r="D109" s="60"/>
      <c r="E109" s="70"/>
      <c r="F109" s="70"/>
      <c r="G109" s="71">
        <f t="shared" si="17"/>
        <v>0</v>
      </c>
      <c r="H109" s="70"/>
      <c r="I109" s="70"/>
      <c r="J109" s="70"/>
      <c r="K109" s="61">
        <f t="shared" si="18"/>
        <v>0</v>
      </c>
      <c r="L109" s="40"/>
      <c r="M109" s="40"/>
    </row>
    <row r="110" s="103" customFormat="1" ht="20.100000000000001" customHeight="1">
      <c r="B110" s="97" t="s">
        <v>175</v>
      </c>
      <c r="C110" s="58" t="s">
        <v>176</v>
      </c>
      <c r="D110" s="60"/>
      <c r="E110" s="70"/>
      <c r="F110" s="70"/>
      <c r="G110" s="71">
        <f t="shared" si="17"/>
        <v>0</v>
      </c>
      <c r="H110" s="70"/>
      <c r="I110" s="70"/>
      <c r="J110" s="70"/>
      <c r="K110" s="61">
        <f t="shared" si="18"/>
        <v>0</v>
      </c>
      <c r="L110" s="40"/>
      <c r="M110" s="40"/>
    </row>
    <row r="111" s="103" customFormat="1" ht="21">
      <c r="B111" s="97" t="s">
        <v>177</v>
      </c>
      <c r="C111" s="58" t="s">
        <v>178</v>
      </c>
      <c r="D111" s="60"/>
      <c r="E111" s="70"/>
      <c r="F111" s="70"/>
      <c r="G111" s="71">
        <f t="shared" si="17"/>
        <v>0</v>
      </c>
      <c r="H111" s="70"/>
      <c r="I111" s="70"/>
      <c r="J111" s="70"/>
      <c r="K111" s="61">
        <f t="shared" si="18"/>
        <v>0</v>
      </c>
      <c r="L111" s="40"/>
      <c r="M111" s="40"/>
    </row>
    <row r="112" s="103" customFormat="1" ht="23.100000000000001" customHeight="1">
      <c r="B112" s="62" t="s">
        <v>179</v>
      </c>
      <c r="C112" s="58" t="s">
        <v>180</v>
      </c>
      <c r="D112" s="60">
        <v>0</v>
      </c>
      <c r="E112" s="70">
        <v>0</v>
      </c>
      <c r="F112" s="70">
        <v>309400.17999999999</v>
      </c>
      <c r="G112" s="71">
        <f t="shared" si="17"/>
        <v>309400.17999999999</v>
      </c>
      <c r="H112" s="70">
        <v>0</v>
      </c>
      <c r="I112" s="70">
        <v>0</v>
      </c>
      <c r="J112" s="70">
        <v>324549.87</v>
      </c>
      <c r="K112" s="61">
        <f t="shared" si="18"/>
        <v>324549.87</v>
      </c>
      <c r="L112" s="40"/>
      <c r="M112" s="40"/>
    </row>
    <row r="113" s="103" customFormat="1" ht="12.75">
      <c r="B113" s="63" t="s">
        <v>77</v>
      </c>
      <c r="C113" s="64" t="s">
        <v>181</v>
      </c>
      <c r="D113" s="65"/>
      <c r="E113" s="65"/>
      <c r="F113" s="65"/>
      <c r="G113" s="66">
        <f t="shared" si="17"/>
        <v>0</v>
      </c>
      <c r="H113" s="65"/>
      <c r="I113" s="65"/>
      <c r="J113" s="65"/>
      <c r="K113" s="67">
        <f t="shared" si="18"/>
        <v>0</v>
      </c>
      <c r="L113" s="68"/>
      <c r="M113" s="40"/>
    </row>
    <row r="114" s="103" customFormat="1" ht="12.75">
      <c r="B114" s="69" t="s">
        <v>137</v>
      </c>
      <c r="C114" s="58"/>
      <c r="D114" s="70"/>
      <c r="E114" s="70"/>
      <c r="F114" s="70"/>
      <c r="G114" s="71"/>
      <c r="H114" s="70"/>
      <c r="I114" s="70"/>
      <c r="J114" s="70"/>
      <c r="K114" s="61"/>
      <c r="L114" s="68"/>
      <c r="M114" s="40"/>
    </row>
    <row r="115" s="103" customFormat="1" ht="12.75" customHeight="1">
      <c r="B115" s="62" t="s">
        <v>182</v>
      </c>
      <c r="C115" s="58" t="s">
        <v>183</v>
      </c>
      <c r="D115" s="59">
        <v>0</v>
      </c>
      <c r="E115" s="87">
        <v>85691690.829999998</v>
      </c>
      <c r="F115" s="87">
        <v>0</v>
      </c>
      <c r="G115" s="71">
        <f t="shared" si="17"/>
        <v>85691690.829999998</v>
      </c>
      <c r="H115" s="88">
        <v>0</v>
      </c>
      <c r="I115" s="87">
        <v>83638023.329999998</v>
      </c>
      <c r="J115" s="87">
        <v>0</v>
      </c>
      <c r="K115" s="61">
        <f t="shared" si="18"/>
        <v>83638023.329999998</v>
      </c>
      <c r="L115" s="40"/>
      <c r="M115" s="40"/>
    </row>
    <row r="116" s="103" customFormat="1" ht="11.25" customHeight="1">
      <c r="B116" s="62" t="s">
        <v>184</v>
      </c>
      <c r="C116" s="58" t="s">
        <v>185</v>
      </c>
      <c r="D116" s="60">
        <v>4966516</v>
      </c>
      <c r="E116" s="60">
        <v>98029432.870000005</v>
      </c>
      <c r="F116" s="60">
        <v>0</v>
      </c>
      <c r="G116" s="71">
        <f t="shared" si="17"/>
        <v>102995948.87</v>
      </c>
      <c r="H116" s="60">
        <v>585676.42000000004</v>
      </c>
      <c r="I116" s="60">
        <v>64123612.960000001</v>
      </c>
      <c r="J116" s="60">
        <v>0</v>
      </c>
      <c r="K116" s="61">
        <f t="shared" si="18"/>
        <v>64709289.380000003</v>
      </c>
      <c r="L116" s="40"/>
      <c r="M116" s="40"/>
    </row>
    <row r="117" s="103" customFormat="1" ht="11.25" customHeight="1">
      <c r="B117" s="62" t="s">
        <v>186</v>
      </c>
      <c r="C117" s="86" t="s">
        <v>187</v>
      </c>
      <c r="D117" s="60">
        <v>0</v>
      </c>
      <c r="E117" s="60">
        <v>1245718.05</v>
      </c>
      <c r="F117" s="60">
        <v>0</v>
      </c>
      <c r="G117" s="71">
        <f t="shared" si="17"/>
        <v>1245718.05</v>
      </c>
      <c r="H117" s="60">
        <v>0</v>
      </c>
      <c r="I117" s="60">
        <v>1014937.52</v>
      </c>
      <c r="J117" s="60">
        <v>0</v>
      </c>
      <c r="K117" s="61">
        <f t="shared" si="18"/>
        <v>1014937.52</v>
      </c>
      <c r="L117" s="40"/>
      <c r="M117" s="40"/>
    </row>
    <row r="118" s="103" customFormat="1" ht="26.25" customHeight="1">
      <c r="B118" s="114" t="s">
        <v>188</v>
      </c>
      <c r="C118" s="74" t="s">
        <v>189</v>
      </c>
      <c r="D118" s="107">
        <f t="shared" ref="D118:K118" si="19">D98+D101+D104+D105+D112+D115+D116+D117</f>
        <v>4993386.29</v>
      </c>
      <c r="E118" s="107">
        <f t="shared" si="19"/>
        <v>185121713.11000001</v>
      </c>
      <c r="F118" s="107">
        <f t="shared" si="19"/>
        <v>892714.85000000009</v>
      </c>
      <c r="G118" s="107">
        <f t="shared" si="19"/>
        <v>191007814.25</v>
      </c>
      <c r="H118" s="107">
        <f t="shared" si="19"/>
        <v>585676.42000000004</v>
      </c>
      <c r="I118" s="107">
        <f t="shared" si="19"/>
        <v>149123856.41</v>
      </c>
      <c r="J118" s="107">
        <f t="shared" si="19"/>
        <v>553145.77000000002</v>
      </c>
      <c r="K118" s="115">
        <f t="shared" si="19"/>
        <v>150262678.60000002</v>
      </c>
      <c r="L118" s="40"/>
      <c r="M118" s="40"/>
    </row>
    <row r="119" s="103" customFormat="1" ht="20.100000000000001" customHeight="1">
      <c r="B119" s="51" t="s">
        <v>190</v>
      </c>
      <c r="C119" s="116"/>
      <c r="D119" s="117"/>
      <c r="E119" s="118"/>
      <c r="F119" s="118"/>
      <c r="G119" s="118"/>
      <c r="H119" s="118"/>
      <c r="I119" s="118"/>
      <c r="J119" s="118"/>
      <c r="K119" s="105"/>
      <c r="L119" s="40"/>
      <c r="M119" s="40"/>
    </row>
    <row r="120" s="103" customFormat="1" ht="13.5">
      <c r="B120" s="119" t="s">
        <v>191</v>
      </c>
      <c r="C120" s="58" t="s">
        <v>192</v>
      </c>
      <c r="D120" s="60">
        <v>0</v>
      </c>
      <c r="E120" s="60">
        <v>-17227273.93</v>
      </c>
      <c r="F120" s="60">
        <v>-113032.00999999999</v>
      </c>
      <c r="G120" s="59">
        <f>D120+E120+F120</f>
        <v>-17340305.940000001</v>
      </c>
      <c r="H120" s="60">
        <v>15074.9</v>
      </c>
      <c r="I120" s="60">
        <v>-17805644.789999999</v>
      </c>
      <c r="J120" s="60">
        <v>189653.39000000001</v>
      </c>
      <c r="K120" s="61">
        <f>H120+I120+J120</f>
        <v>-17600916.5</v>
      </c>
      <c r="L120" s="40"/>
      <c r="M120" s="40"/>
    </row>
    <row r="121" ht="30" customHeight="1">
      <c r="B121" s="108" t="s">
        <v>193</v>
      </c>
      <c r="C121" s="90" t="s">
        <v>194</v>
      </c>
      <c r="D121" s="91">
        <f t="shared" ref="D121:K121" si="20">D118+D120</f>
        <v>4993386.29</v>
      </c>
      <c r="E121" s="91">
        <f t="shared" si="20"/>
        <v>167894439.18000001</v>
      </c>
      <c r="F121" s="91">
        <f t="shared" si="20"/>
        <v>779682.84000000008</v>
      </c>
      <c r="G121" s="91">
        <f t="shared" si="20"/>
        <v>173667508.31</v>
      </c>
      <c r="H121" s="91">
        <f t="shared" si="20"/>
        <v>600751.32000000007</v>
      </c>
      <c r="I121" s="91">
        <f t="shared" si="20"/>
        <v>131318211.62</v>
      </c>
      <c r="J121" s="91">
        <f t="shared" si="20"/>
        <v>742799.16000000003</v>
      </c>
      <c r="K121" s="92">
        <f t="shared" si="20"/>
        <v>132661762.10000002</v>
      </c>
      <c r="L121" s="40"/>
      <c r="M121" s="40"/>
    </row>
    <row r="122" s="13" customFormat="1" ht="24" customHeight="1">
      <c r="B122" s="120" t="s">
        <v>195</v>
      </c>
      <c r="C122" s="120"/>
      <c r="D122" s="120"/>
      <c r="E122" s="120"/>
      <c r="F122" s="121"/>
      <c r="G122" s="121"/>
      <c r="H122" s="121"/>
      <c r="I122" s="121"/>
      <c r="J122" s="121"/>
      <c r="K122" s="121"/>
      <c r="L122" s="121"/>
      <c r="M122" s="40"/>
    </row>
    <row r="123" s="13" customFormat="1" ht="12.75" customHeight="1">
      <c r="B123" s="122" t="s">
        <v>196</v>
      </c>
      <c r="C123" s="122"/>
      <c r="D123" s="122"/>
      <c r="E123" s="122"/>
      <c r="F123" s="121"/>
      <c r="G123" s="121"/>
      <c r="H123" s="121"/>
      <c r="I123" s="121"/>
      <c r="J123" s="121"/>
      <c r="K123" s="121"/>
      <c r="L123" s="121"/>
      <c r="M123" s="40"/>
    </row>
    <row r="124" s="13" customFormat="1" ht="12.75" hidden="1" customHeight="1">
      <c r="B124" s="18"/>
      <c r="C124" s="32"/>
      <c r="M124" s="5"/>
    </row>
    <row r="125" s="13" customFormat="1" ht="12.75" hidden="1" customHeight="1">
      <c r="B125" s="18" t="s">
        <v>197</v>
      </c>
      <c r="C125" s="123" t="s">
        <v>198</v>
      </c>
      <c r="D125" s="123"/>
      <c r="E125" s="123"/>
      <c r="G125" s="18" t="s">
        <v>199</v>
      </c>
      <c r="H125" s="124"/>
      <c r="I125" s="124"/>
      <c r="J125" s="12" t="s">
        <v>64</v>
      </c>
      <c r="K125" s="12"/>
      <c r="M125" s="5"/>
    </row>
    <row r="126" s="13" customFormat="1" ht="12.75" hidden="1" customHeight="1">
      <c r="B126" s="18" t="s">
        <v>200</v>
      </c>
      <c r="C126" s="5" t="s">
        <v>201</v>
      </c>
      <c r="D126" s="5"/>
      <c r="E126" s="5"/>
      <c r="G126" s="18"/>
      <c r="H126" s="125" t="s">
        <v>202</v>
      </c>
      <c r="I126" s="125"/>
      <c r="J126" s="125" t="s">
        <v>201</v>
      </c>
      <c r="K126" s="125"/>
      <c r="M126" s="5"/>
    </row>
    <row r="127" s="13" customFormat="1" ht="12.75" hidden="1" customHeight="1">
      <c r="B127" s="18"/>
      <c r="C127" s="32"/>
      <c r="M127" s="5"/>
    </row>
    <row r="128" ht="12.75" hidden="1" customHeight="1">
      <c r="B128" s="18"/>
      <c r="C128" s="32"/>
      <c r="D128" s="13"/>
      <c r="E128" s="126"/>
      <c r="F128" s="127" t="s">
        <v>203</v>
      </c>
      <c r="G128" s="127"/>
      <c r="H128" s="128" t="s">
        <v>204</v>
      </c>
      <c r="I128" s="128"/>
      <c r="J128" s="128"/>
      <c r="K128" s="128"/>
      <c r="L128" s="4"/>
      <c r="M128" s="5"/>
    </row>
    <row r="129" ht="12.75" hidden="1" customHeight="1">
      <c r="B129" s="18"/>
      <c r="C129" s="32"/>
      <c r="D129" s="13"/>
      <c r="E129" s="13"/>
      <c r="F129" s="13"/>
      <c r="G129" s="13"/>
      <c r="H129" s="129" t="s">
        <v>205</v>
      </c>
      <c r="I129" s="129"/>
      <c r="J129" s="129"/>
      <c r="K129" s="129"/>
    </row>
    <row r="130" ht="12.75" hidden="1" customHeight="1">
      <c r="B130" s="18"/>
      <c r="C130" s="32"/>
      <c r="D130" s="130" t="s">
        <v>206</v>
      </c>
      <c r="E130" s="130"/>
      <c r="F130" s="12" t="s">
        <v>207</v>
      </c>
      <c r="G130" s="12"/>
      <c r="H130" s="124"/>
      <c r="I130" s="124"/>
      <c r="J130" s="12" t="s">
        <v>208</v>
      </c>
      <c r="K130" s="12"/>
    </row>
    <row r="131" ht="12.75" hidden="1" customHeight="1">
      <c r="B131" s="18"/>
      <c r="C131" s="32"/>
      <c r="D131" s="18" t="s">
        <v>209</v>
      </c>
      <c r="E131" s="18"/>
      <c r="F131" s="125" t="s">
        <v>210</v>
      </c>
      <c r="G131" s="125"/>
      <c r="H131" s="125" t="s">
        <v>202</v>
      </c>
      <c r="I131" s="125"/>
      <c r="J131" s="125" t="s">
        <v>201</v>
      </c>
      <c r="K131" s="125"/>
    </row>
    <row r="132" ht="12.75" hidden="1" customHeight="1">
      <c r="B132" s="18"/>
      <c r="C132" s="32"/>
      <c r="D132" s="18"/>
      <c r="E132" s="18"/>
      <c r="F132" s="129"/>
      <c r="G132" s="129"/>
      <c r="H132" s="129"/>
      <c r="I132" s="129"/>
      <c r="J132" s="129"/>
      <c r="K132" s="129"/>
    </row>
    <row r="133" ht="12.75" hidden="1" customHeight="1">
      <c r="B133" s="131" t="s">
        <v>211</v>
      </c>
      <c r="C133" s="4"/>
      <c r="D133" s="12"/>
      <c r="E133" s="12"/>
      <c r="F133" s="124"/>
      <c r="G133" s="124"/>
      <c r="H133" s="12"/>
      <c r="I133" s="12"/>
      <c r="J133" s="12"/>
      <c r="K133" s="12"/>
    </row>
    <row r="134" ht="16.5" hidden="1" customHeight="1">
      <c r="B134" s="24" t="s">
        <v>212</v>
      </c>
      <c r="C134" s="18"/>
      <c r="D134" s="125" t="s">
        <v>210</v>
      </c>
      <c r="E134" s="125"/>
      <c r="F134" s="125" t="s">
        <v>202</v>
      </c>
      <c r="G134" s="125"/>
      <c r="H134" s="125" t="s">
        <v>201</v>
      </c>
      <c r="I134" s="125"/>
      <c r="J134" s="129" t="s">
        <v>213</v>
      </c>
      <c r="K134" s="129"/>
    </row>
    <row r="135" ht="16.5" hidden="1" customHeight="1">
      <c r="B135" s="24"/>
      <c r="C135" s="18"/>
      <c r="D135" s="129"/>
      <c r="E135" s="129"/>
      <c r="F135" s="129"/>
      <c r="G135" s="129"/>
      <c r="H135" s="129"/>
      <c r="I135" s="129"/>
      <c r="J135" s="129"/>
      <c r="K135" s="129"/>
    </row>
    <row r="136" hidden="1">
      <c r="B136" s="2"/>
      <c r="C136" s="3"/>
      <c r="D136" s="4"/>
      <c r="E136" s="4"/>
      <c r="F136" s="4"/>
      <c r="G136" s="4"/>
      <c r="H136" s="4"/>
      <c r="I136" s="4"/>
      <c r="J136" s="4"/>
      <c r="K136" s="4"/>
    </row>
    <row r="137" ht="48" hidden="1" customHeight="1">
      <c r="B137" s="2"/>
      <c r="C137" s="3"/>
      <c r="D137" s="4"/>
      <c r="E137" s="4"/>
      <c r="F137" s="132"/>
      <c r="G137" s="133"/>
      <c r="H137" s="134" t="s">
        <v>214</v>
      </c>
      <c r="I137" s="134"/>
      <c r="J137" s="135"/>
      <c r="K137" s="4"/>
    </row>
    <row r="138" ht="3.75" hidden="1" customHeight="1">
      <c r="B138" s="2" t="s">
        <v>215</v>
      </c>
      <c r="C138" s="3"/>
      <c r="D138" s="4"/>
      <c r="E138" s="4"/>
      <c r="F138" s="7"/>
      <c r="G138" s="7"/>
      <c r="H138" s="7"/>
      <c r="I138" s="7"/>
      <c r="J138" s="7"/>
      <c r="K138" s="4"/>
    </row>
    <row r="139" ht="15.75" hidden="1">
      <c r="B139" s="2"/>
      <c r="C139" s="3"/>
      <c r="D139" s="4"/>
      <c r="E139" s="4"/>
      <c r="F139" s="136" t="s">
        <v>216</v>
      </c>
      <c r="G139" s="137"/>
      <c r="H139" s="138"/>
      <c r="I139" s="138"/>
      <c r="J139" s="139"/>
      <c r="K139" s="4"/>
    </row>
    <row r="140" hidden="1">
      <c r="B140" s="2"/>
      <c r="C140" s="3"/>
      <c r="D140" s="4"/>
      <c r="E140" s="4"/>
      <c r="F140" s="140" t="s">
        <v>217</v>
      </c>
      <c r="G140" s="141"/>
      <c r="H140" s="142"/>
      <c r="I140" s="142"/>
      <c r="J140" s="143"/>
      <c r="K140" s="4"/>
    </row>
    <row r="141" hidden="1">
      <c r="B141" s="2"/>
      <c r="C141" s="3"/>
      <c r="D141" s="4"/>
      <c r="E141" s="4"/>
      <c r="F141" s="140" t="s">
        <v>218</v>
      </c>
      <c r="G141" s="141"/>
      <c r="H141" s="144"/>
      <c r="I141" s="144"/>
      <c r="J141" s="145"/>
      <c r="K141" s="4"/>
    </row>
    <row r="142" hidden="1">
      <c r="B142" s="2"/>
      <c r="C142" s="3"/>
      <c r="D142" s="4"/>
      <c r="E142" s="4"/>
      <c r="F142" s="140" t="s">
        <v>219</v>
      </c>
      <c r="G142" s="141"/>
      <c r="H142" s="144"/>
      <c r="I142" s="144"/>
      <c r="J142" s="145"/>
      <c r="K142" s="4"/>
    </row>
    <row r="143" hidden="1">
      <c r="B143" s="2"/>
      <c r="C143" s="3"/>
      <c r="D143" s="4"/>
      <c r="E143" s="4"/>
      <c r="F143" s="140" t="s">
        <v>220</v>
      </c>
      <c r="G143" s="141"/>
      <c r="H143" s="144"/>
      <c r="I143" s="144"/>
      <c r="J143" s="145"/>
      <c r="K143" s="4"/>
    </row>
    <row r="144" hidden="1">
      <c r="B144" s="2"/>
      <c r="C144" s="3"/>
      <c r="D144" s="4"/>
      <c r="E144" s="4"/>
      <c r="F144" s="140" t="s">
        <v>221</v>
      </c>
      <c r="G144" s="141"/>
      <c r="H144" s="142"/>
      <c r="I144" s="142"/>
      <c r="J144" s="143"/>
      <c r="K144" s="4"/>
    </row>
    <row r="145" hidden="1">
      <c r="B145" s="2"/>
      <c r="C145" s="3"/>
      <c r="D145" s="4"/>
      <c r="E145" s="4"/>
      <c r="F145" s="140" t="s">
        <v>222</v>
      </c>
      <c r="G145" s="141"/>
      <c r="H145" s="142"/>
      <c r="I145" s="142"/>
      <c r="J145" s="143"/>
    </row>
    <row r="146" hidden="1">
      <c r="B146" s="2"/>
      <c r="C146" s="3"/>
      <c r="D146" s="4"/>
      <c r="E146" s="4"/>
      <c r="F146" s="140" t="s">
        <v>223</v>
      </c>
      <c r="G146" s="141"/>
      <c r="H146" s="144"/>
      <c r="I146" s="144"/>
      <c r="J146" s="145"/>
    </row>
    <row r="147" ht="15.75" hidden="1">
      <c r="B147" s="2"/>
      <c r="C147" s="3"/>
      <c r="D147" s="4"/>
      <c r="E147" s="4"/>
      <c r="F147" s="146" t="s">
        <v>224</v>
      </c>
      <c r="G147" s="147"/>
      <c r="H147" s="148"/>
      <c r="I147" s="148"/>
      <c r="J147" s="149"/>
    </row>
    <row r="148" ht="3.75" hidden="1" customHeight="1">
      <c r="B148" s="2" t="s">
        <v>225</v>
      </c>
      <c r="C148" s="3"/>
      <c r="D148" s="4"/>
      <c r="E148" s="4"/>
      <c r="F148" s="7"/>
      <c r="G148" s="7"/>
      <c r="H148" s="7"/>
      <c r="I148" s="7"/>
      <c r="J148" s="7"/>
    </row>
    <row r="149" hidden="1">
      <c r="B149" s="2"/>
      <c r="C149" s="3"/>
      <c r="D149" s="4"/>
      <c r="E149" s="4"/>
      <c r="F149" s="4"/>
      <c r="G149" s="4"/>
      <c r="H149" s="4"/>
      <c r="I149" s="4"/>
      <c r="J149" s="4"/>
    </row>
    <row r="150">
      <c r="B150" s="2"/>
      <c r="C150" s="3"/>
      <c r="D150" s="4"/>
      <c r="E150" s="4"/>
      <c r="F150" s="4"/>
      <c r="G150" s="4"/>
      <c r="H150" s="4"/>
      <c r="I150" s="4"/>
      <c r="J150" s="4"/>
    </row>
  </sheetData>
  <mergeCells count="266">
    <mergeCell ref="B2:J2"/>
    <mergeCell ref="B3:J3"/>
    <mergeCell ref="B4:J4"/>
    <mergeCell ref="E5:F5"/>
    <mergeCell ref="B8:B9"/>
    <mergeCell ref="C9:I9"/>
    <mergeCell ref="C10:I10"/>
    <mergeCell ref="C11:I11"/>
    <mergeCell ref="B12:B13"/>
    <mergeCell ref="C14:I14"/>
    <mergeCell ref="C15:I15"/>
    <mergeCell ref="C16:I16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D39:G39"/>
    <mergeCell ref="H39:K39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C63:C64"/>
    <mergeCell ref="D63:D64"/>
    <mergeCell ref="E63:E64"/>
    <mergeCell ref="F63:F64"/>
    <mergeCell ref="G63:G64"/>
    <mergeCell ref="H63:H64"/>
    <mergeCell ref="I63:I64"/>
    <mergeCell ref="J63:J64"/>
    <mergeCell ref="K63:K64"/>
    <mergeCell ref="L63:L64"/>
    <mergeCell ref="M63:M64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M99:M100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6:K107"/>
    <mergeCell ref="L106:L107"/>
    <mergeCell ref="M106:M107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13:M114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F128:G128"/>
    <mergeCell ref="H128:K128"/>
    <mergeCell ref="H129:K129"/>
    <mergeCell ref="D130:E130"/>
    <mergeCell ref="F130:G130"/>
    <mergeCell ref="H130:I130"/>
    <mergeCell ref="J130:K130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D134:E134"/>
    <mergeCell ref="F134:G134"/>
    <mergeCell ref="H134:I134"/>
    <mergeCell ref="J134:K134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F144:G144"/>
    <mergeCell ref="H144:J144"/>
    <mergeCell ref="F145:G145"/>
    <mergeCell ref="H145:J145"/>
    <mergeCell ref="F146:G146"/>
    <mergeCell ref="H146:J146"/>
    <mergeCell ref="F147:G147"/>
    <mergeCell ref="H147:J147"/>
    <mergeCell ref="F148:G148"/>
    <mergeCell ref="H148:J148"/>
  </mergeCells>
  <printOptions headings="0" gridLines="0"/>
  <pageMargins left="0.74803149606299213" right="0.74803149606299213" top="0.98425196850393704" bottom="0.98425196850393704" header="0.51181102362204722" footer="0.51181102362204722"/>
  <pageSetup paperSize="9" scale="76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2024-03-11T08:27:49Z</dcterms:created>
  <dcterms:modified xsi:type="dcterms:W3CDTF">2024-03-25T10:24:18Z</dcterms:modified>
</cp:coreProperties>
</file>